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<sst xmlns="http://schemas.openxmlformats.org/spreadsheetml/2006/main" count="88" uniqueCount="86">
  <si>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</si>
  <si>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</si>
  <si>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</si>
  <si>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</si>
  <si>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</si>
  <si>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</si>
  <si>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</si>
  <si>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</si>
  <si>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</si>
  <si>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</si>
  <si>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</si>
  <si>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</si>
  <si>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</si>
  <si>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</si>
  <si>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</si>
  <si>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</si>
  <si>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</si>
  <si>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</si>
  <si>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</si>
  <si>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</si>
  <si>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</si>
  <si>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</si>
  <si>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</si>
  <si>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</si>
  <si>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</si>
  <si>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</si>
  <si>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</si>
  <si>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</si>
  <si>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</si>
  <si>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</si>
  <si>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</si>
  <si>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</si>
  <si>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</si>
  <si>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</si>
  <si>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</si>
  <si>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</si>
  <si>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</si>
  <si>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</si>
  <si>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</si>
  <si>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</si>
  <si>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</si>
  <si>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</si>
  <si>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</si>
  <si>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</si>
  <si>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</si>
  <si>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</si>
  <si>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</si>
  <si>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</si>
  <si>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</si>
  <si>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</si>
  <si>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</si>
  <si>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</si>
  <si>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</si>
  <si>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</si>
  <si>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</si>
  <si>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</si>
  <si>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</si>
  <si>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</si>
  <si>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</si>
  <si>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</si>
  <si>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</si>
  <si>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</si>
  <si>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</si>
  <si>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</si>
  <si>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</si>
  <si>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</si>
  <si>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</si>
  <si>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</si>
  <si>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</si>
  <si>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</si>
  <si>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</si>
  <si>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</si>
  <si>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</si>
  <si>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</si>
  <si>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</si>
  <si>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</si>
  <si>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</si>
  <si>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</si>
  <si>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</si>
  <si>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</si>
  <si>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</si>
  <si>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</si>
  <si>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</si>
  <si>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</si>
  <si>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</si>
  <si>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2,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</si>
</sst>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_September%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05-06 "/>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1307</v>
          </cell>
          <cell r="P9">
            <v>209</v>
          </cell>
        </row>
        <row r="10">
          <cell r="J10">
            <v>1588</v>
          </cell>
          <cell r="P10">
            <v>344</v>
          </cell>
        </row>
        <row r="11">
          <cell r="J11">
            <v>1107</v>
          </cell>
          <cell r="P11">
            <v>192</v>
          </cell>
        </row>
        <row r="12">
          <cell r="J12">
            <v>3008</v>
          </cell>
          <cell r="P12">
            <v>655</v>
          </cell>
        </row>
        <row r="13">
          <cell r="J13">
            <v>1907</v>
          </cell>
          <cell r="P13">
            <v>543</v>
          </cell>
        </row>
        <row r="14">
          <cell r="J14">
            <v>854</v>
          </cell>
          <cell r="P14">
            <v>165</v>
          </cell>
        </row>
        <row r="15">
          <cell r="J15">
            <v>2395</v>
          </cell>
          <cell r="P15">
            <v>146</v>
          </cell>
        </row>
        <row r="16">
          <cell r="J16">
            <v>222</v>
          </cell>
          <cell r="P16">
            <v>71</v>
          </cell>
        </row>
        <row r="17">
          <cell r="J17">
            <v>1243</v>
          </cell>
          <cell r="P17">
            <v>299</v>
          </cell>
        </row>
        <row r="18">
          <cell r="J18">
            <v>1481</v>
          </cell>
          <cell r="P18">
            <v>200</v>
          </cell>
        </row>
        <row r="19">
          <cell r="J19">
            <v>2768</v>
          </cell>
          <cell r="P19">
            <v>428</v>
          </cell>
        </row>
        <row r="22">
          <cell r="J22">
            <v>1359</v>
          </cell>
          <cell r="P22">
            <v>254</v>
          </cell>
        </row>
        <row r="25">
          <cell r="J25">
            <v>749</v>
          </cell>
          <cell r="P25">
            <v>122</v>
          </cell>
        </row>
        <row r="26">
          <cell r="J26">
            <v>501</v>
          </cell>
          <cell r="P26">
            <v>108</v>
          </cell>
        </row>
        <row r="27">
          <cell r="J27">
            <v>153</v>
          </cell>
          <cell r="P27">
            <v>51</v>
          </cell>
        </row>
        <row r="30">
          <cell r="J30">
            <v>543</v>
          </cell>
          <cell r="P30">
            <v>24</v>
          </cell>
        </row>
        <row r="32">
          <cell r="J32">
            <v>4197</v>
          </cell>
          <cell r="P32">
            <v>363</v>
          </cell>
        </row>
        <row r="33">
          <cell r="J33">
            <v>2441</v>
          </cell>
          <cell r="P33">
            <v>801</v>
          </cell>
        </row>
        <row r="34">
          <cell r="J34">
            <v>2062</v>
          </cell>
          <cell r="P34">
            <v>103</v>
          </cell>
        </row>
        <row r="35">
          <cell r="J35">
            <v>1727</v>
          </cell>
          <cell r="P35">
            <v>381</v>
          </cell>
        </row>
        <row r="36">
          <cell r="J36">
            <v>3099</v>
          </cell>
          <cell r="P36">
            <v>334</v>
          </cell>
        </row>
        <row r="37">
          <cell r="J37">
            <v>6703</v>
          </cell>
          <cell r="P37">
            <v>211</v>
          </cell>
        </row>
        <row r="38">
          <cell r="J38">
            <v>4012</v>
          </cell>
          <cell r="P38">
            <v>319</v>
          </cell>
        </row>
        <row r="39">
          <cell r="J39">
            <v>2201</v>
          </cell>
          <cell r="P39">
            <v>491</v>
          </cell>
        </row>
        <row r="40">
          <cell r="J40">
            <v>1770</v>
          </cell>
          <cell r="P40">
            <v>324</v>
          </cell>
        </row>
        <row r="41">
          <cell r="J41">
            <v>5937</v>
          </cell>
          <cell r="P41">
            <v>1229</v>
          </cell>
        </row>
        <row r="42">
          <cell r="J42">
            <v>144</v>
          </cell>
          <cell r="P42">
            <v>31</v>
          </cell>
        </row>
        <row r="43">
          <cell r="J43">
            <v>4320</v>
          </cell>
          <cell r="P43">
            <v>336</v>
          </cell>
        </row>
        <row r="45">
          <cell r="J45">
            <v>3058</v>
          </cell>
          <cell r="P45">
            <v>234</v>
          </cell>
        </row>
        <row r="46">
          <cell r="J46">
            <v>1384</v>
          </cell>
          <cell r="P46">
            <v>132</v>
          </cell>
        </row>
        <row r="47">
          <cell r="J47">
            <v>154</v>
          </cell>
          <cell r="P47">
            <v>117</v>
          </cell>
        </row>
        <row r="48">
          <cell r="J48">
            <v>6880</v>
          </cell>
          <cell r="P48">
            <v>396</v>
          </cell>
        </row>
        <row r="51">
          <cell r="J51">
            <v>767</v>
          </cell>
          <cell r="P51">
            <v>338</v>
          </cell>
        </row>
        <row r="52">
          <cell r="J52">
            <v>1485</v>
          </cell>
          <cell r="P52">
            <v>377</v>
          </cell>
        </row>
        <row r="53">
          <cell r="J53">
            <v>1633</v>
          </cell>
          <cell r="P53">
            <v>314</v>
          </cell>
        </row>
        <row r="56">
          <cell r="J56">
            <v>1963</v>
          </cell>
          <cell r="P56">
            <v>539</v>
          </cell>
        </row>
        <row r="57">
          <cell r="J57">
            <v>2154</v>
          </cell>
          <cell r="P57">
            <v>200</v>
          </cell>
        </row>
        <row r="58">
          <cell r="J58">
            <v>107</v>
          </cell>
          <cell r="P58">
            <v>58</v>
          </cell>
        </row>
        <row r="59">
          <cell r="J59">
            <v>3296</v>
          </cell>
          <cell r="P59">
            <v>326</v>
          </cell>
        </row>
        <row r="60">
          <cell r="J60">
            <v>923</v>
          </cell>
          <cell r="P60">
            <v>484</v>
          </cell>
        </row>
        <row r="63">
          <cell r="J63">
            <v>7672</v>
          </cell>
          <cell r="P63">
            <v>1653</v>
          </cell>
        </row>
        <row r="64">
          <cell r="J64">
            <v>731</v>
          </cell>
          <cell r="P64">
            <v>177</v>
          </cell>
        </row>
        <row r="66">
          <cell r="J66">
            <v>1254</v>
          </cell>
          <cell r="P66">
            <v>139</v>
          </cell>
        </row>
        <row r="67">
          <cell r="J67">
            <v>347</v>
          </cell>
          <cell r="P67">
            <v>41</v>
          </cell>
        </row>
        <row r="68">
          <cell r="J68">
            <v>373</v>
          </cell>
          <cell r="P68">
            <v>136</v>
          </cell>
        </row>
        <row r="69">
          <cell r="J69">
            <v>2364</v>
          </cell>
          <cell r="P69">
            <v>164</v>
          </cell>
        </row>
        <row r="72">
          <cell r="J72">
            <v>398</v>
          </cell>
          <cell r="P72">
            <v>74</v>
          </cell>
        </row>
        <row r="73">
          <cell r="J73">
            <v>820</v>
          </cell>
          <cell r="P73">
            <v>140</v>
          </cell>
        </row>
        <row r="74">
          <cell r="J74">
            <v>4027</v>
          </cell>
          <cell r="P74">
            <v>318</v>
          </cell>
        </row>
        <row r="75">
          <cell r="J75">
            <v>1128</v>
          </cell>
          <cell r="P75">
            <v>300</v>
          </cell>
        </row>
        <row r="76">
          <cell r="J76">
            <v>3507</v>
          </cell>
          <cell r="P76">
            <v>489</v>
          </cell>
        </row>
        <row r="77">
          <cell r="J77">
            <v>2095</v>
          </cell>
          <cell r="P77">
            <v>305</v>
          </cell>
        </row>
        <row r="78">
          <cell r="J78">
            <v>3548</v>
          </cell>
          <cell r="P78">
            <v>228</v>
          </cell>
        </row>
        <row r="79">
          <cell r="J79">
            <v>758</v>
          </cell>
          <cell r="P79">
            <v>164</v>
          </cell>
        </row>
        <row r="80">
          <cell r="J80">
            <v>211</v>
          </cell>
          <cell r="P80">
            <v>139</v>
          </cell>
        </row>
        <row r="81">
          <cell r="J81">
            <v>2142</v>
          </cell>
          <cell r="P81">
            <v>268</v>
          </cell>
        </row>
        <row r="82">
          <cell r="J82">
            <v>3379</v>
          </cell>
          <cell r="P82">
            <v>393</v>
          </cell>
        </row>
        <row r="84">
          <cell r="M84">
            <v>15221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31]"/>
    </sheetNames>
    <sheetDataSet>
      <sheetData sheetId="0">
        <row r="9">
          <cell r="B9">
            <v>4428</v>
          </cell>
          <cell r="C9">
            <v>1042</v>
          </cell>
          <cell r="D9">
            <v>0.235</v>
          </cell>
          <cell r="E9">
            <v>1758</v>
          </cell>
          <cell r="F9">
            <v>605</v>
          </cell>
          <cell r="G9">
            <v>0.344</v>
          </cell>
          <cell r="H9">
            <v>6758</v>
          </cell>
          <cell r="I9">
            <v>1764</v>
          </cell>
          <cell r="J9">
            <v>0.261</v>
          </cell>
          <cell r="K9">
            <v>8</v>
          </cell>
        </row>
        <row r="10">
          <cell r="B10">
            <v>4987</v>
          </cell>
          <cell r="C10">
            <v>1226</v>
          </cell>
          <cell r="D10">
            <v>0.246</v>
          </cell>
          <cell r="E10">
            <v>1147</v>
          </cell>
          <cell r="F10">
            <v>171</v>
          </cell>
          <cell r="G10">
            <v>0.149</v>
          </cell>
          <cell r="H10">
            <v>6531</v>
          </cell>
          <cell r="I10">
            <v>1475</v>
          </cell>
          <cell r="J10">
            <v>0.226</v>
          </cell>
          <cell r="K10">
            <v>1</v>
          </cell>
        </row>
        <row r="11">
          <cell r="B11">
            <v>5266</v>
          </cell>
          <cell r="C11">
            <v>1428</v>
          </cell>
          <cell r="D11">
            <v>0.271</v>
          </cell>
          <cell r="E11">
            <v>1791</v>
          </cell>
          <cell r="F11">
            <v>319</v>
          </cell>
          <cell r="G11">
            <v>0.178</v>
          </cell>
          <cell r="H11">
            <v>7543</v>
          </cell>
          <cell r="I11">
            <v>1862</v>
          </cell>
          <cell r="J11">
            <v>0.247</v>
          </cell>
          <cell r="K11">
            <v>8</v>
          </cell>
        </row>
        <row r="12">
          <cell r="B12">
            <v>14936</v>
          </cell>
          <cell r="C12">
            <v>4183</v>
          </cell>
          <cell r="D12">
            <v>0.28</v>
          </cell>
          <cell r="E12">
            <v>4234</v>
          </cell>
          <cell r="F12">
            <v>1359</v>
          </cell>
          <cell r="G12">
            <v>0.321</v>
          </cell>
          <cell r="H12">
            <v>19876</v>
          </cell>
          <cell r="I12">
            <v>5752</v>
          </cell>
          <cell r="J12">
            <v>0.289</v>
          </cell>
          <cell r="K12">
            <v>1</v>
          </cell>
        </row>
        <row r="13">
          <cell r="B13">
            <v>12452</v>
          </cell>
          <cell r="C13">
            <v>2879</v>
          </cell>
          <cell r="D13">
            <v>0.231</v>
          </cell>
          <cell r="E13">
            <v>4363</v>
          </cell>
          <cell r="F13">
            <v>848</v>
          </cell>
          <cell r="G13">
            <v>0.194</v>
          </cell>
          <cell r="H13">
            <v>17854</v>
          </cell>
          <cell r="I13">
            <v>4182</v>
          </cell>
          <cell r="J13">
            <v>0.234</v>
          </cell>
        </row>
        <row r="14">
          <cell r="B14">
            <v>2886</v>
          </cell>
          <cell r="C14">
            <v>402</v>
          </cell>
          <cell r="D14">
            <v>0.139</v>
          </cell>
          <cell r="E14">
            <v>892</v>
          </cell>
          <cell r="F14">
            <v>98</v>
          </cell>
          <cell r="G14">
            <v>0.11</v>
          </cell>
          <cell r="H14">
            <v>4226</v>
          </cell>
          <cell r="I14">
            <v>638</v>
          </cell>
          <cell r="J14">
            <v>0.151</v>
          </cell>
        </row>
        <row r="15">
          <cell r="B15">
            <v>8375</v>
          </cell>
          <cell r="C15">
            <v>1465</v>
          </cell>
          <cell r="D15">
            <v>0.175</v>
          </cell>
          <cell r="E15">
            <v>2444</v>
          </cell>
          <cell r="F15">
            <v>314</v>
          </cell>
          <cell r="G15">
            <v>0.128</v>
          </cell>
          <cell r="H15">
            <v>11443</v>
          </cell>
          <cell r="I15">
            <v>1928</v>
          </cell>
          <cell r="J15">
            <v>0.168</v>
          </cell>
        </row>
        <row r="16">
          <cell r="B16">
            <v>1352</v>
          </cell>
          <cell r="C16">
            <v>278</v>
          </cell>
          <cell r="D16">
            <v>0.206</v>
          </cell>
          <cell r="E16">
            <v>342</v>
          </cell>
          <cell r="F16">
            <v>34</v>
          </cell>
          <cell r="G16">
            <v>0.099</v>
          </cell>
          <cell r="H16">
            <v>1829</v>
          </cell>
          <cell r="I16">
            <v>331</v>
          </cell>
          <cell r="J16">
            <v>0.181</v>
          </cell>
        </row>
        <row r="17">
          <cell r="B17">
            <v>8808</v>
          </cell>
          <cell r="C17">
            <v>3040</v>
          </cell>
          <cell r="D17">
            <v>0.345</v>
          </cell>
          <cell r="E17">
            <v>4034</v>
          </cell>
          <cell r="F17">
            <v>1085</v>
          </cell>
          <cell r="G17">
            <v>0.269</v>
          </cell>
          <cell r="H17">
            <v>13370</v>
          </cell>
          <cell r="I17">
            <v>4289</v>
          </cell>
          <cell r="J17">
            <v>0.321</v>
          </cell>
          <cell r="K17">
            <v>13</v>
          </cell>
        </row>
        <row r="18">
          <cell r="B18">
            <v>5278</v>
          </cell>
          <cell r="C18">
            <v>1806</v>
          </cell>
          <cell r="D18">
            <v>0.342</v>
          </cell>
          <cell r="E18">
            <v>619</v>
          </cell>
          <cell r="F18">
            <v>161</v>
          </cell>
          <cell r="G18">
            <v>0.26</v>
          </cell>
          <cell r="H18">
            <v>6099</v>
          </cell>
          <cell r="I18">
            <v>2027</v>
          </cell>
          <cell r="J18">
            <v>0.332</v>
          </cell>
          <cell r="K18">
            <v>10</v>
          </cell>
        </row>
        <row r="19">
          <cell r="B19">
            <v>7276</v>
          </cell>
          <cell r="C19">
            <v>972</v>
          </cell>
          <cell r="D19">
            <v>0.134</v>
          </cell>
          <cell r="E19">
            <v>18792</v>
          </cell>
          <cell r="F19">
            <v>9634</v>
          </cell>
          <cell r="G19">
            <v>0.513</v>
          </cell>
          <cell r="H19">
            <v>33393</v>
          </cell>
          <cell r="I19">
            <v>12044</v>
          </cell>
          <cell r="J19">
            <v>0.361</v>
          </cell>
          <cell r="K19">
            <v>5256</v>
          </cell>
        </row>
        <row r="20">
          <cell r="B20">
            <v>6810</v>
          </cell>
          <cell r="C20">
            <v>2839</v>
          </cell>
          <cell r="D20">
            <v>0.417</v>
          </cell>
          <cell r="E20">
            <v>2396</v>
          </cell>
          <cell r="F20">
            <v>691</v>
          </cell>
          <cell r="G20">
            <v>0.288</v>
          </cell>
          <cell r="H20">
            <v>9541</v>
          </cell>
          <cell r="I20">
            <v>3690</v>
          </cell>
          <cell r="J20">
            <v>0.387</v>
          </cell>
          <cell r="K20">
            <v>4</v>
          </cell>
        </row>
        <row r="21">
          <cell r="B21">
            <v>1559</v>
          </cell>
          <cell r="C21">
            <v>101</v>
          </cell>
          <cell r="D21">
            <v>0.065</v>
          </cell>
          <cell r="E21">
            <v>235</v>
          </cell>
          <cell r="F21">
            <v>4</v>
          </cell>
          <cell r="G21">
            <v>0.017</v>
          </cell>
          <cell r="H21">
            <v>2021</v>
          </cell>
          <cell r="I21">
            <v>192</v>
          </cell>
          <cell r="J21">
            <v>0.095</v>
          </cell>
          <cell r="K21">
            <v>2</v>
          </cell>
        </row>
        <row r="22">
          <cell r="B22">
            <v>2488</v>
          </cell>
          <cell r="C22">
            <v>390</v>
          </cell>
          <cell r="D22">
            <v>0.157</v>
          </cell>
          <cell r="E22">
            <v>553</v>
          </cell>
          <cell r="F22">
            <v>50</v>
          </cell>
          <cell r="G22">
            <v>0.09</v>
          </cell>
          <cell r="H22">
            <v>3238</v>
          </cell>
          <cell r="I22">
            <v>463</v>
          </cell>
          <cell r="J22">
            <v>0.143</v>
          </cell>
        </row>
        <row r="23">
          <cell r="B23">
            <v>896</v>
          </cell>
          <cell r="C23">
            <v>240</v>
          </cell>
          <cell r="D23">
            <v>0.268</v>
          </cell>
          <cell r="E23">
            <v>60</v>
          </cell>
          <cell r="F23">
            <v>5</v>
          </cell>
          <cell r="G23">
            <v>0.083</v>
          </cell>
          <cell r="H23">
            <v>1020</v>
          </cell>
          <cell r="I23">
            <v>249</v>
          </cell>
          <cell r="J23">
            <v>0.244</v>
          </cell>
        </row>
        <row r="24">
          <cell r="B24">
            <v>815</v>
          </cell>
          <cell r="C24">
            <v>141</v>
          </cell>
          <cell r="D24">
            <v>0.173</v>
          </cell>
          <cell r="E24">
            <v>285</v>
          </cell>
          <cell r="F24">
            <v>88</v>
          </cell>
          <cell r="G24">
            <v>0.309</v>
          </cell>
          <cell r="H24">
            <v>1170</v>
          </cell>
          <cell r="I24">
            <v>247</v>
          </cell>
          <cell r="J24">
            <v>0.211</v>
          </cell>
          <cell r="K24">
            <v>3</v>
          </cell>
        </row>
        <row r="26">
          <cell r="B26">
            <v>15503</v>
          </cell>
          <cell r="C26">
            <v>4087</v>
          </cell>
          <cell r="D26">
            <v>0.264</v>
          </cell>
          <cell r="E26">
            <v>4143</v>
          </cell>
          <cell r="F26">
            <v>967</v>
          </cell>
          <cell r="G26">
            <v>0.233</v>
          </cell>
          <cell r="H26">
            <v>22068</v>
          </cell>
          <cell r="I26">
            <v>6074</v>
          </cell>
          <cell r="J26">
            <v>0.275</v>
          </cell>
          <cell r="K26">
            <v>7</v>
          </cell>
        </row>
        <row r="27">
          <cell r="B27">
            <v>5473</v>
          </cell>
          <cell r="C27">
            <v>545</v>
          </cell>
          <cell r="D27">
            <v>0.1</v>
          </cell>
          <cell r="E27">
            <v>1845</v>
          </cell>
          <cell r="F27">
            <v>160</v>
          </cell>
          <cell r="G27">
            <v>0.087</v>
          </cell>
          <cell r="H27">
            <v>8326</v>
          </cell>
          <cell r="I27">
            <v>816</v>
          </cell>
          <cell r="J27">
            <v>0.098</v>
          </cell>
        </row>
        <row r="28">
          <cell r="B28">
            <v>4486</v>
          </cell>
          <cell r="C28">
            <v>1341</v>
          </cell>
          <cell r="D28">
            <v>0.299</v>
          </cell>
          <cell r="E28">
            <v>1318</v>
          </cell>
          <cell r="F28">
            <v>269</v>
          </cell>
          <cell r="G28">
            <v>0.204</v>
          </cell>
          <cell r="H28">
            <v>6442</v>
          </cell>
          <cell r="I28">
            <v>1824</v>
          </cell>
          <cell r="J28">
            <v>0.283</v>
          </cell>
          <cell r="K28">
            <v>2</v>
          </cell>
        </row>
        <row r="29">
          <cell r="B29">
            <v>2759</v>
          </cell>
          <cell r="C29">
            <v>300</v>
          </cell>
          <cell r="D29">
            <v>0.109</v>
          </cell>
          <cell r="E29">
            <v>1644</v>
          </cell>
          <cell r="F29">
            <v>109</v>
          </cell>
          <cell r="G29">
            <v>0.066</v>
          </cell>
          <cell r="H29">
            <v>5167</v>
          </cell>
          <cell r="I29">
            <v>582</v>
          </cell>
          <cell r="J29">
            <v>0.113</v>
          </cell>
        </row>
        <row r="30">
          <cell r="B30">
            <v>7084</v>
          </cell>
          <cell r="C30">
            <v>1512</v>
          </cell>
          <cell r="D30">
            <v>0.213</v>
          </cell>
          <cell r="E30">
            <v>1419</v>
          </cell>
          <cell r="F30">
            <v>260</v>
          </cell>
          <cell r="G30">
            <v>0.183</v>
          </cell>
          <cell r="H30">
            <v>9107</v>
          </cell>
          <cell r="I30">
            <v>2014</v>
          </cell>
          <cell r="J30">
            <v>0.221</v>
          </cell>
          <cell r="K30">
            <v>2</v>
          </cell>
        </row>
        <row r="31">
          <cell r="B31">
            <v>12492</v>
          </cell>
          <cell r="C31">
            <v>3623</v>
          </cell>
          <cell r="D31">
            <v>0.29</v>
          </cell>
          <cell r="E31">
            <v>5682</v>
          </cell>
          <cell r="F31">
            <v>1819</v>
          </cell>
          <cell r="G31">
            <v>0.32</v>
          </cell>
          <cell r="H31">
            <v>18906</v>
          </cell>
          <cell r="I31">
            <v>5683</v>
          </cell>
          <cell r="J31">
            <v>0.301</v>
          </cell>
        </row>
        <row r="32">
          <cell r="B32">
            <v>8542</v>
          </cell>
          <cell r="C32">
            <v>1008</v>
          </cell>
          <cell r="D32">
            <v>0.118</v>
          </cell>
          <cell r="E32">
            <v>2903</v>
          </cell>
          <cell r="F32">
            <v>109</v>
          </cell>
          <cell r="G32">
            <v>0.038</v>
          </cell>
          <cell r="H32">
            <v>12286</v>
          </cell>
          <cell r="I32">
            <v>1297</v>
          </cell>
          <cell r="J32">
            <v>0.106</v>
          </cell>
        </row>
        <row r="33">
          <cell r="B33">
            <v>11141</v>
          </cell>
          <cell r="C33">
            <v>2262</v>
          </cell>
          <cell r="D33">
            <v>0.203</v>
          </cell>
          <cell r="E33">
            <v>3496</v>
          </cell>
          <cell r="F33">
            <v>155</v>
          </cell>
          <cell r="G33">
            <v>0.044</v>
          </cell>
          <cell r="H33">
            <v>15857</v>
          </cell>
          <cell r="I33">
            <v>2506</v>
          </cell>
          <cell r="J33">
            <v>0.158</v>
          </cell>
          <cell r="K33">
            <v>36</v>
          </cell>
        </row>
        <row r="34">
          <cell r="B34">
            <v>3701</v>
          </cell>
          <cell r="C34">
            <v>772</v>
          </cell>
          <cell r="D34">
            <v>0.209</v>
          </cell>
          <cell r="E34">
            <v>921</v>
          </cell>
          <cell r="F34">
            <v>174</v>
          </cell>
          <cell r="G34">
            <v>0.189</v>
          </cell>
          <cell r="H34">
            <v>5133</v>
          </cell>
          <cell r="I34">
            <v>1026</v>
          </cell>
          <cell r="J34">
            <v>0.2</v>
          </cell>
        </row>
        <row r="35">
          <cell r="B35">
            <v>25680</v>
          </cell>
          <cell r="C35">
            <v>5166</v>
          </cell>
          <cell r="D35">
            <v>0.201</v>
          </cell>
          <cell r="E35">
            <v>13605</v>
          </cell>
          <cell r="F35">
            <v>3921</v>
          </cell>
          <cell r="G35">
            <v>0.288</v>
          </cell>
          <cell r="H35">
            <v>41811</v>
          </cell>
          <cell r="I35">
            <v>10143</v>
          </cell>
          <cell r="J35">
            <v>0.243</v>
          </cell>
          <cell r="K35">
            <v>134</v>
          </cell>
        </row>
        <row r="36">
          <cell r="B36">
            <v>1301</v>
          </cell>
          <cell r="C36">
            <v>715</v>
          </cell>
          <cell r="D36">
            <v>0.55</v>
          </cell>
          <cell r="E36">
            <v>187</v>
          </cell>
          <cell r="F36">
            <v>49</v>
          </cell>
          <cell r="G36">
            <v>0.262</v>
          </cell>
          <cell r="H36">
            <v>1719</v>
          </cell>
          <cell r="I36">
            <v>856</v>
          </cell>
          <cell r="J36">
            <v>0.498</v>
          </cell>
        </row>
        <row r="37">
          <cell r="B37">
            <v>18836</v>
          </cell>
          <cell r="C37">
            <v>4627</v>
          </cell>
          <cell r="D37">
            <v>0.246</v>
          </cell>
          <cell r="E37">
            <v>3199</v>
          </cell>
          <cell r="F37">
            <v>528</v>
          </cell>
          <cell r="G37">
            <v>0.165</v>
          </cell>
          <cell r="H37">
            <v>23132</v>
          </cell>
          <cell r="I37">
            <v>5281</v>
          </cell>
          <cell r="J37">
            <v>0.228</v>
          </cell>
          <cell r="K37">
            <v>2</v>
          </cell>
        </row>
        <row r="39">
          <cell r="B39">
            <v>13626</v>
          </cell>
          <cell r="C39">
            <v>3646</v>
          </cell>
          <cell r="D39">
            <v>0.268</v>
          </cell>
          <cell r="E39">
            <v>2226</v>
          </cell>
          <cell r="F39">
            <v>315</v>
          </cell>
          <cell r="G39">
            <v>0.142</v>
          </cell>
          <cell r="H39">
            <v>16317</v>
          </cell>
          <cell r="I39">
            <v>4144</v>
          </cell>
          <cell r="J39">
            <v>0.254</v>
          </cell>
        </row>
        <row r="40">
          <cell r="B40">
            <v>5094</v>
          </cell>
          <cell r="C40">
            <v>1916</v>
          </cell>
          <cell r="D40">
            <v>0.376</v>
          </cell>
          <cell r="E40">
            <v>1268</v>
          </cell>
          <cell r="F40">
            <v>166</v>
          </cell>
          <cell r="G40">
            <v>0.131</v>
          </cell>
          <cell r="H40">
            <v>6871</v>
          </cell>
          <cell r="I40">
            <v>2296</v>
          </cell>
          <cell r="J40">
            <v>0.334</v>
          </cell>
        </row>
        <row r="41">
          <cell r="B41">
            <v>1069</v>
          </cell>
          <cell r="C41">
            <v>90</v>
          </cell>
          <cell r="D41">
            <v>0.084</v>
          </cell>
          <cell r="E41">
            <v>344</v>
          </cell>
          <cell r="F41">
            <v>14</v>
          </cell>
          <cell r="G41">
            <v>0.041</v>
          </cell>
          <cell r="H41">
            <v>1524</v>
          </cell>
          <cell r="I41">
            <v>109</v>
          </cell>
          <cell r="J41">
            <v>0.072</v>
          </cell>
        </row>
        <row r="42">
          <cell r="B42">
            <v>18269</v>
          </cell>
          <cell r="C42">
            <v>5107</v>
          </cell>
          <cell r="D42">
            <v>0.28</v>
          </cell>
          <cell r="E42">
            <v>3985</v>
          </cell>
          <cell r="F42">
            <v>599</v>
          </cell>
          <cell r="G42">
            <v>0.15</v>
          </cell>
          <cell r="H42">
            <v>23343</v>
          </cell>
          <cell r="I42">
            <v>5956</v>
          </cell>
          <cell r="J42">
            <v>0.255</v>
          </cell>
          <cell r="K42">
            <v>11</v>
          </cell>
        </row>
        <row r="43">
          <cell r="B43">
            <v>2633</v>
          </cell>
          <cell r="C43">
            <v>297</v>
          </cell>
          <cell r="D43">
            <v>0.113</v>
          </cell>
          <cell r="E43">
            <v>334</v>
          </cell>
          <cell r="F43">
            <v>17</v>
          </cell>
          <cell r="G43">
            <v>0.051</v>
          </cell>
          <cell r="H43">
            <v>3217</v>
          </cell>
          <cell r="I43">
            <v>350</v>
          </cell>
          <cell r="J43">
            <v>0.109</v>
          </cell>
        </row>
        <row r="44">
          <cell r="B44">
            <v>4077</v>
          </cell>
          <cell r="C44">
            <v>619</v>
          </cell>
          <cell r="D44">
            <v>0.152</v>
          </cell>
          <cell r="E44">
            <v>3455</v>
          </cell>
          <cell r="F44">
            <v>893</v>
          </cell>
          <cell r="G44">
            <v>0.258</v>
          </cell>
          <cell r="H44">
            <v>8557</v>
          </cell>
          <cell r="I44">
            <v>1796</v>
          </cell>
          <cell r="J44">
            <v>0.21</v>
          </cell>
        </row>
        <row r="45">
          <cell r="B45">
            <v>5494</v>
          </cell>
          <cell r="C45">
            <v>617</v>
          </cell>
          <cell r="D45">
            <v>0.112</v>
          </cell>
          <cell r="E45">
            <v>17396</v>
          </cell>
          <cell r="F45">
            <v>7779</v>
          </cell>
          <cell r="G45">
            <v>0.447</v>
          </cell>
          <cell r="H45">
            <v>26759</v>
          </cell>
          <cell r="I45">
            <v>8731</v>
          </cell>
          <cell r="J45">
            <v>0.326</v>
          </cell>
          <cell r="K45">
            <v>5626</v>
          </cell>
        </row>
        <row r="46">
          <cell r="B46">
            <v>6562</v>
          </cell>
          <cell r="C46">
            <v>1118</v>
          </cell>
          <cell r="D46">
            <v>0.17</v>
          </cell>
          <cell r="E46">
            <v>1724</v>
          </cell>
          <cell r="F46">
            <v>201</v>
          </cell>
          <cell r="G46">
            <v>0.117</v>
          </cell>
          <cell r="H46">
            <v>9075</v>
          </cell>
          <cell r="I46">
            <v>1480</v>
          </cell>
          <cell r="J46">
            <v>0.163</v>
          </cell>
        </row>
        <row r="47">
          <cell r="B47">
            <v>6848</v>
          </cell>
          <cell r="C47">
            <v>2789</v>
          </cell>
          <cell r="D47">
            <v>0.407</v>
          </cell>
          <cell r="E47">
            <v>1152</v>
          </cell>
          <cell r="F47">
            <v>253</v>
          </cell>
          <cell r="G47">
            <v>0.22</v>
          </cell>
          <cell r="H47">
            <v>8716</v>
          </cell>
          <cell r="I47">
            <v>3500</v>
          </cell>
          <cell r="J47">
            <v>0.402</v>
          </cell>
        </row>
        <row r="48">
          <cell r="B48">
            <v>1147</v>
          </cell>
          <cell r="C48">
            <v>144</v>
          </cell>
          <cell r="D48">
            <v>0.126</v>
          </cell>
          <cell r="E48">
            <v>130</v>
          </cell>
          <cell r="F48">
            <v>5</v>
          </cell>
          <cell r="G48">
            <v>0.038</v>
          </cell>
          <cell r="H48">
            <v>1377</v>
          </cell>
          <cell r="I48">
            <v>150</v>
          </cell>
          <cell r="J48">
            <v>0.109</v>
          </cell>
        </row>
        <row r="49">
          <cell r="B49">
            <v>8077</v>
          </cell>
          <cell r="C49">
            <v>1315</v>
          </cell>
          <cell r="D49">
            <v>0.163</v>
          </cell>
          <cell r="E49">
            <v>1273</v>
          </cell>
          <cell r="F49">
            <v>122</v>
          </cell>
          <cell r="G49">
            <v>0.096</v>
          </cell>
          <cell r="H49">
            <v>9883</v>
          </cell>
          <cell r="I49">
            <v>1564</v>
          </cell>
          <cell r="J49">
            <v>0.158</v>
          </cell>
        </row>
        <row r="50">
          <cell r="B50">
            <v>4625</v>
          </cell>
          <cell r="C50">
            <v>557</v>
          </cell>
          <cell r="D50">
            <v>0.12</v>
          </cell>
          <cell r="E50">
            <v>17277</v>
          </cell>
          <cell r="F50">
            <v>10073</v>
          </cell>
          <cell r="G50">
            <v>0.583</v>
          </cell>
          <cell r="H50">
            <v>26297</v>
          </cell>
          <cell r="I50">
            <v>11283</v>
          </cell>
          <cell r="J50">
            <v>0.429</v>
          </cell>
          <cell r="K50">
            <v>6194</v>
          </cell>
        </row>
        <row r="51">
          <cell r="B51">
            <v>19017</v>
          </cell>
          <cell r="C51">
            <v>4129</v>
          </cell>
          <cell r="D51">
            <v>0.217</v>
          </cell>
          <cell r="E51">
            <v>3014</v>
          </cell>
          <cell r="F51">
            <v>122</v>
          </cell>
          <cell r="G51">
            <v>0.04</v>
          </cell>
          <cell r="H51">
            <v>23635</v>
          </cell>
          <cell r="I51">
            <v>4454</v>
          </cell>
          <cell r="J51">
            <v>0.188</v>
          </cell>
          <cell r="K51">
            <v>2</v>
          </cell>
        </row>
        <row r="52">
          <cell r="B52">
            <v>3607</v>
          </cell>
          <cell r="C52">
            <v>1171</v>
          </cell>
          <cell r="D52">
            <v>0.325</v>
          </cell>
          <cell r="E52">
            <v>1393</v>
          </cell>
          <cell r="F52">
            <v>251</v>
          </cell>
          <cell r="G52">
            <v>0.18</v>
          </cell>
          <cell r="H52">
            <v>5248</v>
          </cell>
          <cell r="I52">
            <v>1464</v>
          </cell>
          <cell r="J52">
            <v>0.279</v>
          </cell>
        </row>
        <row r="54">
          <cell r="B54">
            <v>3982</v>
          </cell>
          <cell r="C54">
            <v>900</v>
          </cell>
          <cell r="D54">
            <v>0.226</v>
          </cell>
          <cell r="E54">
            <v>536</v>
          </cell>
          <cell r="F54">
            <v>21</v>
          </cell>
          <cell r="G54">
            <v>0.039</v>
          </cell>
          <cell r="H54">
            <v>4868</v>
          </cell>
          <cell r="I54">
            <v>1001</v>
          </cell>
          <cell r="J54">
            <v>0.206</v>
          </cell>
        </row>
        <row r="55">
          <cell r="B55">
            <v>1406</v>
          </cell>
          <cell r="C55">
            <v>421</v>
          </cell>
          <cell r="D55">
            <v>0.299</v>
          </cell>
          <cell r="E55">
            <v>332</v>
          </cell>
          <cell r="F55">
            <v>13</v>
          </cell>
          <cell r="G55">
            <v>0.039</v>
          </cell>
          <cell r="H55">
            <v>1857</v>
          </cell>
          <cell r="I55">
            <v>441</v>
          </cell>
          <cell r="J55">
            <v>0.237</v>
          </cell>
        </row>
        <row r="56">
          <cell r="B56">
            <v>1551</v>
          </cell>
          <cell r="C56">
            <v>174</v>
          </cell>
          <cell r="D56">
            <v>0.112</v>
          </cell>
          <cell r="E56">
            <v>238</v>
          </cell>
          <cell r="F56">
            <v>6</v>
          </cell>
          <cell r="G56">
            <v>0.025</v>
          </cell>
          <cell r="H56">
            <v>1995</v>
          </cell>
          <cell r="I56">
            <v>198</v>
          </cell>
          <cell r="J56">
            <v>0.099</v>
          </cell>
        </row>
        <row r="57">
          <cell r="B57">
            <v>8292</v>
          </cell>
          <cell r="C57">
            <v>2494</v>
          </cell>
          <cell r="D57">
            <v>0.301</v>
          </cell>
          <cell r="E57">
            <v>1754</v>
          </cell>
          <cell r="F57">
            <v>62</v>
          </cell>
          <cell r="G57">
            <v>0.035</v>
          </cell>
          <cell r="H57">
            <v>10672</v>
          </cell>
          <cell r="I57">
            <v>2646</v>
          </cell>
          <cell r="J57">
            <v>0.248</v>
          </cell>
          <cell r="K57">
            <v>1</v>
          </cell>
        </row>
        <row r="58">
          <cell r="B58">
            <v>2117</v>
          </cell>
          <cell r="C58">
            <v>403</v>
          </cell>
          <cell r="D58">
            <v>0.19</v>
          </cell>
          <cell r="E58">
            <v>240</v>
          </cell>
          <cell r="F58">
            <v>1</v>
          </cell>
          <cell r="G58">
            <v>0.004</v>
          </cell>
          <cell r="H58">
            <v>2495</v>
          </cell>
          <cell r="I58">
            <v>407</v>
          </cell>
          <cell r="J58">
            <v>0.163</v>
          </cell>
        </row>
        <row r="59">
          <cell r="B59">
            <v>3010</v>
          </cell>
          <cell r="C59">
            <v>638</v>
          </cell>
          <cell r="D59">
            <v>0.212</v>
          </cell>
          <cell r="E59">
            <v>567</v>
          </cell>
          <cell r="F59">
            <v>65</v>
          </cell>
          <cell r="G59">
            <v>0.115</v>
          </cell>
          <cell r="H59">
            <v>3764</v>
          </cell>
          <cell r="I59">
            <v>709</v>
          </cell>
          <cell r="J59">
            <v>0.188</v>
          </cell>
          <cell r="K59">
            <v>1</v>
          </cell>
        </row>
        <row r="60">
          <cell r="B60">
            <v>9620</v>
          </cell>
          <cell r="C60">
            <v>2456</v>
          </cell>
          <cell r="D60">
            <v>0.255</v>
          </cell>
          <cell r="E60">
            <v>3022</v>
          </cell>
          <cell r="F60">
            <v>893</v>
          </cell>
          <cell r="G60">
            <v>0.295</v>
          </cell>
          <cell r="H60">
            <v>13154</v>
          </cell>
          <cell r="I60">
            <v>3498</v>
          </cell>
          <cell r="J60">
            <v>0.266</v>
          </cell>
        </row>
        <row r="61">
          <cell r="B61">
            <v>1812</v>
          </cell>
          <cell r="C61">
            <v>129</v>
          </cell>
          <cell r="D61">
            <v>0.071</v>
          </cell>
          <cell r="E61">
            <v>716</v>
          </cell>
          <cell r="F61">
            <v>65</v>
          </cell>
          <cell r="G61">
            <v>0.091</v>
          </cell>
          <cell r="H61">
            <v>2779</v>
          </cell>
          <cell r="I61">
            <v>263</v>
          </cell>
          <cell r="J61">
            <v>0.095</v>
          </cell>
        </row>
        <row r="62">
          <cell r="B62">
            <v>13117</v>
          </cell>
          <cell r="C62">
            <v>3537</v>
          </cell>
          <cell r="D62">
            <v>0.27</v>
          </cell>
          <cell r="E62">
            <v>3175</v>
          </cell>
          <cell r="F62">
            <v>508</v>
          </cell>
          <cell r="G62">
            <v>0.16</v>
          </cell>
          <cell r="H62">
            <v>17206</v>
          </cell>
          <cell r="I62">
            <v>4235</v>
          </cell>
          <cell r="J62">
            <v>0.246</v>
          </cell>
          <cell r="K62">
            <v>5</v>
          </cell>
        </row>
        <row r="63">
          <cell r="B63">
            <v>7588</v>
          </cell>
          <cell r="C63">
            <v>1412</v>
          </cell>
          <cell r="D63">
            <v>0.186</v>
          </cell>
          <cell r="E63">
            <v>2867</v>
          </cell>
          <cell r="F63">
            <v>108</v>
          </cell>
          <cell r="G63">
            <v>0.038</v>
          </cell>
          <cell r="H63">
            <v>11299</v>
          </cell>
          <cell r="I63">
            <v>1720</v>
          </cell>
          <cell r="J63">
            <v>0.152</v>
          </cell>
          <cell r="K63">
            <v>1</v>
          </cell>
        </row>
        <row r="64">
          <cell r="B64">
            <v>6611</v>
          </cell>
          <cell r="C64">
            <v>1455</v>
          </cell>
          <cell r="D64">
            <v>0.22</v>
          </cell>
          <cell r="E64">
            <v>1888</v>
          </cell>
          <cell r="F64">
            <v>343</v>
          </cell>
          <cell r="G64">
            <v>0.182</v>
          </cell>
          <cell r="H64">
            <v>8862</v>
          </cell>
          <cell r="I64">
            <v>1867</v>
          </cell>
          <cell r="J64">
            <v>0.211</v>
          </cell>
        </row>
        <row r="65">
          <cell r="B65">
            <v>4069</v>
          </cell>
          <cell r="C65">
            <v>1088</v>
          </cell>
          <cell r="D65">
            <v>0.267</v>
          </cell>
          <cell r="E65">
            <v>753</v>
          </cell>
          <cell r="F65">
            <v>43</v>
          </cell>
          <cell r="G65">
            <v>0.057</v>
          </cell>
          <cell r="H65">
            <v>5163</v>
          </cell>
          <cell r="I65">
            <v>1167</v>
          </cell>
          <cell r="J65">
            <v>0.226</v>
          </cell>
          <cell r="K65">
            <v>1</v>
          </cell>
        </row>
        <row r="66">
          <cell r="B66">
            <v>3559</v>
          </cell>
          <cell r="C66">
            <v>333</v>
          </cell>
          <cell r="D66">
            <v>0.094</v>
          </cell>
          <cell r="E66">
            <v>560</v>
          </cell>
          <cell r="F66">
            <v>34</v>
          </cell>
          <cell r="G66">
            <v>0.061</v>
          </cell>
          <cell r="H66">
            <v>4406</v>
          </cell>
          <cell r="I66">
            <v>413</v>
          </cell>
          <cell r="J66">
            <v>0.094</v>
          </cell>
        </row>
        <row r="67">
          <cell r="B67">
            <v>7392</v>
          </cell>
          <cell r="C67">
            <v>1199</v>
          </cell>
          <cell r="D67">
            <v>0.162</v>
          </cell>
          <cell r="E67">
            <v>1743</v>
          </cell>
          <cell r="F67">
            <v>71</v>
          </cell>
          <cell r="G67">
            <v>0.041</v>
          </cell>
          <cell r="H67">
            <v>9847</v>
          </cell>
          <cell r="I67">
            <v>1328</v>
          </cell>
          <cell r="J67">
            <v>0.135</v>
          </cell>
        </row>
        <row r="68">
          <cell r="B68">
            <v>9543</v>
          </cell>
          <cell r="C68">
            <v>1745</v>
          </cell>
          <cell r="D68">
            <v>0.183</v>
          </cell>
          <cell r="E68">
            <v>2375</v>
          </cell>
          <cell r="F68">
            <v>257</v>
          </cell>
          <cell r="G68">
            <v>0.108</v>
          </cell>
          <cell r="H68">
            <v>14031</v>
          </cell>
          <cell r="I68">
            <v>2244</v>
          </cell>
          <cell r="J68">
            <v>0.16</v>
          </cell>
        </row>
        <row r="70">
          <cell r="B70">
            <v>33</v>
          </cell>
          <cell r="C70">
            <v>19</v>
          </cell>
          <cell r="D70">
            <v>0.576</v>
          </cell>
          <cell r="E70">
            <v>16</v>
          </cell>
          <cell r="F70">
            <v>13</v>
          </cell>
          <cell r="G70">
            <v>0.813</v>
          </cell>
          <cell r="H70">
            <v>163</v>
          </cell>
          <cell r="I70">
            <v>63</v>
          </cell>
          <cell r="J70">
            <v>0.387</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21</v>
          </cell>
        </row>
        <row r="6">
          <cell r="C6">
            <v>0</v>
          </cell>
        </row>
        <row r="7">
          <cell r="C7">
            <v>18</v>
          </cell>
        </row>
        <row r="8">
          <cell r="C8">
            <v>11</v>
          </cell>
        </row>
        <row r="9">
          <cell r="C9">
            <v>12</v>
          </cell>
        </row>
        <row r="10">
          <cell r="C10">
            <v>0</v>
          </cell>
        </row>
        <row r="11">
          <cell r="C11">
            <v>0</v>
          </cell>
        </row>
        <row r="12">
          <cell r="C12">
            <v>8</v>
          </cell>
        </row>
        <row r="13">
          <cell r="C13">
            <v>20</v>
          </cell>
        </row>
        <row r="14">
          <cell r="C14">
            <v>6</v>
          </cell>
        </row>
        <row r="15">
          <cell r="C15">
            <v>23</v>
          </cell>
        </row>
        <row r="16">
          <cell r="C16">
            <v>16</v>
          </cell>
        </row>
        <row r="17">
          <cell r="C17">
            <v>0</v>
          </cell>
        </row>
        <row r="18">
          <cell r="C18">
            <v>2</v>
          </cell>
        </row>
        <row r="19">
          <cell r="C19">
            <v>0</v>
          </cell>
        </row>
        <row r="20">
          <cell r="C20">
            <v>1</v>
          </cell>
        </row>
        <row r="22">
          <cell r="C22">
            <v>124</v>
          </cell>
        </row>
        <row r="23">
          <cell r="C23">
            <v>38</v>
          </cell>
        </row>
        <row r="24">
          <cell r="C24">
            <v>0</v>
          </cell>
        </row>
        <row r="25">
          <cell r="C25">
            <v>19</v>
          </cell>
        </row>
        <row r="26">
          <cell r="C26">
            <v>1</v>
          </cell>
        </row>
        <row r="27">
          <cell r="C27">
            <v>1</v>
          </cell>
        </row>
        <row r="28">
          <cell r="C28">
            <v>25</v>
          </cell>
        </row>
        <row r="29">
          <cell r="C29">
            <v>22</v>
          </cell>
        </row>
        <row r="30">
          <cell r="C30">
            <v>0</v>
          </cell>
        </row>
        <row r="31">
          <cell r="C31">
            <v>21</v>
          </cell>
        </row>
        <row r="32">
          <cell r="C32">
            <v>47</v>
          </cell>
        </row>
        <row r="33">
          <cell r="C33">
            <v>2286</v>
          </cell>
        </row>
        <row r="35">
          <cell r="C35">
            <v>0</v>
          </cell>
        </row>
        <row r="36">
          <cell r="C36">
            <v>1</v>
          </cell>
        </row>
        <row r="37">
          <cell r="C37">
            <v>21</v>
          </cell>
        </row>
        <row r="38">
          <cell r="C38">
            <v>32</v>
          </cell>
        </row>
        <row r="39">
          <cell r="C39">
            <v>6</v>
          </cell>
        </row>
        <row r="40">
          <cell r="C40">
            <v>0</v>
          </cell>
        </row>
        <row r="41">
          <cell r="C41">
            <v>0</v>
          </cell>
        </row>
        <row r="42">
          <cell r="C42">
            <v>6</v>
          </cell>
        </row>
        <row r="43">
          <cell r="C43">
            <v>2</v>
          </cell>
        </row>
        <row r="44">
          <cell r="C44">
            <v>0</v>
          </cell>
        </row>
        <row r="45">
          <cell r="C45">
            <v>17</v>
          </cell>
        </row>
        <row r="46">
          <cell r="C46">
            <v>0</v>
          </cell>
        </row>
        <row r="47">
          <cell r="C47">
            <v>45</v>
          </cell>
        </row>
        <row r="48">
          <cell r="C48">
            <v>3</v>
          </cell>
        </row>
        <row r="50">
          <cell r="C50">
            <v>0</v>
          </cell>
        </row>
        <row r="51">
          <cell r="C51">
            <v>3</v>
          </cell>
        </row>
        <row r="52">
          <cell r="C52">
            <v>0</v>
          </cell>
        </row>
        <row r="53">
          <cell r="C53">
            <v>3</v>
          </cell>
        </row>
        <row r="54">
          <cell r="C54">
            <v>2</v>
          </cell>
        </row>
        <row r="55">
          <cell r="C55">
            <v>0</v>
          </cell>
        </row>
        <row r="56">
          <cell r="C56">
            <v>0</v>
          </cell>
        </row>
        <row r="57">
          <cell r="C57">
            <v>0</v>
          </cell>
        </row>
        <row r="58">
          <cell r="C58">
            <v>2</v>
          </cell>
        </row>
        <row r="59">
          <cell r="C59">
            <v>0</v>
          </cell>
        </row>
        <row r="60">
          <cell r="C60">
            <v>0</v>
          </cell>
        </row>
        <row r="61">
          <cell r="C61">
            <v>0</v>
          </cell>
        </row>
        <row r="62">
          <cell r="C62">
            <v>569</v>
          </cell>
        </row>
        <row r="63">
          <cell r="C63">
            <v>71</v>
          </cell>
        </row>
        <row r="64">
          <cell r="C64">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32243</v>
          </cell>
        </row>
        <row r="5">
          <cell r="D5">
            <v>28289</v>
          </cell>
        </row>
        <row r="6">
          <cell r="D6">
            <v>34885</v>
          </cell>
        </row>
        <row r="7">
          <cell r="D7">
            <v>29178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P12" sqref="P1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389457</v>
      </c>
      <c r="C2" s="12">
        <f>SUM(C8:C69)</f>
        <v>90308</v>
      </c>
      <c r="D2" s="63">
        <f>C2/B2</f>
        <v>0.2318818252079177</v>
      </c>
      <c r="E2" s="12">
        <f>SUM(E8:E69)</f>
        <v>160060</v>
      </c>
      <c r="F2" s="12">
        <f>SUM(F8:F69)</f>
        <v>47299</v>
      </c>
      <c r="G2" s="63">
        <f>F2/E2</f>
        <v>0.2955079345245533</v>
      </c>
      <c r="H2" s="12">
        <f>SUM(H8:H69)</f>
        <v>599246</v>
      </c>
      <c r="I2" s="12">
        <f>SUM(I8:I69)</f>
        <v>148712</v>
      </c>
      <c r="J2" s="63">
        <f>I2/H2</f>
        <v>0.24816519426078773</v>
      </c>
      <c r="K2" s="15">
        <f>SUM(K8:K67)</f>
        <v>3510</v>
      </c>
      <c r="L2" s="15">
        <f>SUM(L8:L69)</f>
        <v>150954</v>
      </c>
      <c r="M2" s="15">
        <f>SUM(M8:M67)</f>
        <v>17377</v>
      </c>
      <c r="N2" s="15">
        <f>SUM(N8:N69)</f>
        <v>133577</v>
      </c>
      <c r="O2" s="15">
        <f>SUM(O8:O69)</f>
        <v>17332</v>
      </c>
      <c r="P2" s="15">
        <f>SUM(P8:P67)</f>
        <v>124595</v>
      </c>
      <c r="Q2" s="75">
        <f>SUM(Q8:Q67)</f>
        <v>76</v>
      </c>
      <c r="R2" s="16">
        <f>R62+R30</f>
        <v>0</v>
      </c>
      <c r="S2" s="65">
        <f>S36</f>
        <v>38953</v>
      </c>
      <c r="T2" s="58"/>
    </row>
    <row r="3" spans="1:20" ht="12" customHeight="1">
      <c r="A3" s="11" t="s">
        <v>17</v>
      </c>
      <c r="B3" s="12">
        <v>387148</v>
      </c>
      <c r="C3" s="12">
        <v>91616</v>
      </c>
      <c r="D3" s="63">
        <v>0.23664335086323576</v>
      </c>
      <c r="E3" s="12">
        <v>160552</v>
      </c>
      <c r="F3" s="12">
        <v>47499</v>
      </c>
      <c r="G3" s="63">
        <v>0.2958480741442025</v>
      </c>
      <c r="H3" s="12">
        <v>596709</v>
      </c>
      <c r="I3" s="12">
        <v>149691</v>
      </c>
      <c r="J3" s="63">
        <v>0.2508609724337994</v>
      </c>
      <c r="K3" s="15">
        <v>4550</v>
      </c>
      <c r="L3" s="15">
        <v>153515</v>
      </c>
      <c r="M3" s="15">
        <v>20678</v>
      </c>
      <c r="N3" s="15">
        <v>132837</v>
      </c>
      <c r="O3" s="15">
        <v>17494</v>
      </c>
      <c r="P3" s="15">
        <v>106227</v>
      </c>
      <c r="Q3" s="19">
        <v>104</v>
      </c>
      <c r="R3" s="16">
        <v>0</v>
      </c>
      <c r="S3" s="28">
        <v>38940</v>
      </c>
      <c r="T3" s="58"/>
    </row>
    <row r="4" spans="1:20" s="24" customFormat="1" ht="12" customHeight="1">
      <c r="A4" s="18" t="s">
        <v>18</v>
      </c>
      <c r="B4" s="22">
        <f aca="true" t="shared" si="0" ref="B4:Q4">B2-B3</f>
        <v>2309</v>
      </c>
      <c r="C4" s="22">
        <f t="shared" si="0"/>
        <v>-1308</v>
      </c>
      <c r="D4" s="64">
        <f t="shared" si="0"/>
        <v>-0.004761525655318066</v>
      </c>
      <c r="E4" s="22">
        <f t="shared" si="0"/>
        <v>-492</v>
      </c>
      <c r="F4" s="22">
        <f t="shared" si="0"/>
        <v>-200</v>
      </c>
      <c r="G4" s="64">
        <f t="shared" si="0"/>
        <v>-0.0003401396196491824</v>
      </c>
      <c r="H4" s="22">
        <f t="shared" si="0"/>
        <v>2537</v>
      </c>
      <c r="I4" s="22">
        <f t="shared" si="0"/>
        <v>-979</v>
      </c>
      <c r="J4" s="66">
        <f t="shared" si="0"/>
        <v>-0.0026957781730116703</v>
      </c>
      <c r="K4" s="20">
        <f t="shared" si="0"/>
        <v>-1040</v>
      </c>
      <c r="L4" s="20">
        <f t="shared" si="0"/>
        <v>-2561</v>
      </c>
      <c r="M4" s="20">
        <f t="shared" si="0"/>
        <v>-3301</v>
      </c>
      <c r="N4" s="20">
        <f t="shared" si="0"/>
        <v>740</v>
      </c>
      <c r="O4" s="20">
        <f t="shared" si="0"/>
        <v>-162</v>
      </c>
      <c r="P4" s="86">
        <f t="shared" si="0"/>
        <v>18368</v>
      </c>
      <c r="Q4" s="19">
        <f t="shared" si="0"/>
        <v>-28</v>
      </c>
      <c r="R4" s="23">
        <f>+R2-R3</f>
        <v>0</v>
      </c>
      <c r="S4" s="17"/>
      <c r="T4" s="84"/>
    </row>
    <row r="5" spans="1:20" s="26" customFormat="1" ht="12" customHeight="1">
      <c r="A5" s="25" t="s">
        <v>19</v>
      </c>
      <c r="B5" s="67">
        <f>B4/B3</f>
        <v>0.005964127413805573</v>
      </c>
      <c r="C5" s="67">
        <f>C4/C3</f>
        <v>-0.014276982186517639</v>
      </c>
      <c r="D5" s="64"/>
      <c r="E5" s="67">
        <f>E4/E3</f>
        <v>-0.003064427724350989</v>
      </c>
      <c r="F5" s="67">
        <f>F4/F3</f>
        <v>-0.004210614960314954</v>
      </c>
      <c r="G5" s="64"/>
      <c r="H5" s="67">
        <f>H4/H3</f>
        <v>0.004251653653623458</v>
      </c>
      <c r="I5" s="67">
        <f>I4/I3</f>
        <v>-0.006540139353735362</v>
      </c>
      <c r="J5" s="64"/>
      <c r="K5" s="68">
        <f aca="true" t="shared" si="1" ref="K5:P5">K4/K3</f>
        <v>-0.22857142857142856</v>
      </c>
      <c r="L5" s="66">
        <f t="shared" si="1"/>
        <v>-0.016682408885125233</v>
      </c>
      <c r="M5" s="68">
        <f t="shared" si="1"/>
        <v>-0.15963826288809363</v>
      </c>
      <c r="N5" s="68">
        <f t="shared" si="1"/>
        <v>0.005570737068738379</v>
      </c>
      <c r="O5" s="66">
        <f t="shared" si="1"/>
        <v>-0.009260317823253686</v>
      </c>
      <c r="P5" s="87">
        <f t="shared" si="1"/>
        <v>0.17291272463686258</v>
      </c>
      <c r="Q5" s="69">
        <f>Q4/Q3</f>
        <v>-0.2692307692307692</v>
      </c>
      <c r="R5" s="21"/>
      <c r="S5" s="83"/>
      <c r="T5" s="85"/>
    </row>
    <row r="6" spans="1:19" ht="12" customHeight="1">
      <c r="A6" s="99" t="s">
        <v>20</v>
      </c>
      <c r="B6" s="101">
        <v>353655</v>
      </c>
      <c r="C6" s="101">
        <v>71825</v>
      </c>
      <c r="D6" s="102">
        <v>0.20309341024444727</v>
      </c>
      <c r="E6" s="101">
        <v>118604</v>
      </c>
      <c r="F6" s="101">
        <v>17495</v>
      </c>
      <c r="G6" s="102">
        <v>0.14750767259114364</v>
      </c>
      <c r="H6" s="101">
        <v>510448</v>
      </c>
      <c r="I6" s="101">
        <v>95870</v>
      </c>
      <c r="J6" s="102">
        <v>0.18781540920916528</v>
      </c>
      <c r="K6" s="75">
        <v>8901</v>
      </c>
      <c r="L6" s="75">
        <v>155214</v>
      </c>
      <c r="M6" s="75">
        <v>24550</v>
      </c>
      <c r="N6" s="75">
        <v>130664</v>
      </c>
      <c r="O6" s="75">
        <v>15081</v>
      </c>
      <c r="P6" s="75">
        <v>109609</v>
      </c>
      <c r="Q6" s="75">
        <v>693</v>
      </c>
      <c r="R6" s="103">
        <v>0</v>
      </c>
      <c r="S6" s="65">
        <v>38593</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'[2].CSV]EXPORT[31]'!B9</f>
        <v>4428</v>
      </c>
      <c r="C8" s="30">
        <f>'[2].CSV]EXPORT[31]'!C9</f>
        <v>1042</v>
      </c>
      <c r="D8" s="62">
        <f>'[2].CSV]EXPORT[31]'!D9</f>
        <v>0.235</v>
      </c>
      <c r="E8" s="30">
        <f>'[2].CSV]EXPORT[31]'!E9</f>
        <v>1758</v>
      </c>
      <c r="F8" s="30">
        <f>'[2].CSV]EXPORT[31]'!F9</f>
        <v>605</v>
      </c>
      <c r="G8" s="62">
        <f>'[2].CSV]EXPORT[31]'!G9</f>
        <v>0.344</v>
      </c>
      <c r="H8" s="30">
        <f>'[2].CSV]EXPORT[31]'!H9</f>
        <v>6758</v>
      </c>
      <c r="I8" s="30">
        <f>'[2].CSV]EXPORT[31]'!I9</f>
        <v>1764</v>
      </c>
      <c r="J8" s="62">
        <f>'[2].CSV]EXPORT[31]'!J9</f>
        <v>0.261</v>
      </c>
      <c r="K8" s="31">
        <f>'[3]Report'!C5</f>
        <v>21</v>
      </c>
      <c r="L8" s="90">
        <f>SUM(M8:N8)</f>
        <v>1516</v>
      </c>
      <c r="M8" s="90">
        <f>'[1]09-05-06 '!P9</f>
        <v>209</v>
      </c>
      <c r="N8" s="90">
        <f>'[1]09-05-06 '!J9</f>
        <v>1307</v>
      </c>
      <c r="O8" s="30">
        <f>'[2].CSV]EXPORT[31]'!K9</f>
        <v>8</v>
      </c>
      <c r="P8" s="32"/>
      <c r="Q8" s="30"/>
      <c r="R8" s="33"/>
      <c r="S8" s="34"/>
    </row>
    <row r="9" spans="1:19" ht="15.75" customHeight="1">
      <c r="A9" s="29" t="s">
        <v>23</v>
      </c>
      <c r="B9" s="30">
        <f>'[2].CSV]EXPORT[31]'!B10</f>
        <v>4987</v>
      </c>
      <c r="C9" s="30">
        <f>'[2].CSV]EXPORT[31]'!C10</f>
        <v>1226</v>
      </c>
      <c r="D9" s="62">
        <f>'[2].CSV]EXPORT[31]'!D10</f>
        <v>0.246</v>
      </c>
      <c r="E9" s="30">
        <f>'[2].CSV]EXPORT[31]'!E10</f>
        <v>1147</v>
      </c>
      <c r="F9" s="30">
        <f>'[2].CSV]EXPORT[31]'!F10</f>
        <v>171</v>
      </c>
      <c r="G9" s="62">
        <f>'[2].CSV]EXPORT[31]'!G10</f>
        <v>0.149</v>
      </c>
      <c r="H9" s="30">
        <f>'[2].CSV]EXPORT[31]'!H10</f>
        <v>6531</v>
      </c>
      <c r="I9" s="30">
        <f>'[2].CSV]EXPORT[31]'!I10</f>
        <v>1475</v>
      </c>
      <c r="J9" s="62">
        <f>'[2].CSV]EXPORT[31]'!J10</f>
        <v>0.226</v>
      </c>
      <c r="K9" s="31">
        <f>'[3]Report'!C6</f>
        <v>0</v>
      </c>
      <c r="L9" s="90">
        <f aca="true" t="shared" si="2" ref="L9:L22">SUM(M9:N9)</f>
        <v>1932</v>
      </c>
      <c r="M9" s="90">
        <f>'[1]09-05-06 '!P10</f>
        <v>344</v>
      </c>
      <c r="N9" s="90">
        <f>'[1]09-05-06 '!J10</f>
        <v>1588</v>
      </c>
      <c r="O9" s="30">
        <f>'[2].CSV]EXPORT[31]'!K10</f>
        <v>1</v>
      </c>
      <c r="P9" s="32"/>
      <c r="Q9" s="30"/>
      <c r="R9" s="33"/>
      <c r="S9" s="34"/>
    </row>
    <row r="10" spans="1:19" ht="15.75" customHeight="1">
      <c r="A10" s="29" t="s">
        <v>24</v>
      </c>
      <c r="B10" s="30">
        <f>'[2].CSV]EXPORT[31]'!B11</f>
        <v>5266</v>
      </c>
      <c r="C10" s="30">
        <f>'[2].CSV]EXPORT[31]'!C11</f>
        <v>1428</v>
      </c>
      <c r="D10" s="62">
        <f>'[2].CSV]EXPORT[31]'!D11</f>
        <v>0.271</v>
      </c>
      <c r="E10" s="30">
        <f>'[2].CSV]EXPORT[31]'!E11</f>
        <v>1791</v>
      </c>
      <c r="F10" s="30">
        <f>'[2].CSV]EXPORT[31]'!F11</f>
        <v>319</v>
      </c>
      <c r="G10" s="62">
        <f>'[2].CSV]EXPORT[31]'!G11</f>
        <v>0.178</v>
      </c>
      <c r="H10" s="30">
        <f>'[2].CSV]EXPORT[31]'!H11</f>
        <v>7543</v>
      </c>
      <c r="I10" s="30">
        <f>'[2].CSV]EXPORT[31]'!I11</f>
        <v>1862</v>
      </c>
      <c r="J10" s="62">
        <f>'[2].CSV]EXPORT[31]'!J11</f>
        <v>0.247</v>
      </c>
      <c r="K10" s="31">
        <f>'[3]Report'!C7</f>
        <v>18</v>
      </c>
      <c r="L10" s="90">
        <f t="shared" si="2"/>
        <v>1299</v>
      </c>
      <c r="M10" s="90">
        <f>'[1]09-05-06 '!P11</f>
        <v>192</v>
      </c>
      <c r="N10" s="90">
        <f>'[1]09-05-06 '!J11</f>
        <v>1107</v>
      </c>
      <c r="O10" s="30">
        <f>'[2].CSV]EXPORT[31]'!K11</f>
        <v>8</v>
      </c>
      <c r="P10" s="35">
        <f>'[4]Weekly Edu Report'!$D$4</f>
        <v>32243</v>
      </c>
      <c r="Q10" s="30"/>
      <c r="R10" s="33"/>
      <c r="S10" s="34"/>
    </row>
    <row r="11" spans="1:19" ht="15.75" customHeight="1">
      <c r="A11" s="29" t="s">
        <v>25</v>
      </c>
      <c r="B11" s="30">
        <f>'[2].CSV]EXPORT[31]'!B12</f>
        <v>14936</v>
      </c>
      <c r="C11" s="30">
        <f>'[2].CSV]EXPORT[31]'!C12</f>
        <v>4183</v>
      </c>
      <c r="D11" s="62">
        <f>'[2].CSV]EXPORT[31]'!D12</f>
        <v>0.28</v>
      </c>
      <c r="E11" s="30">
        <f>'[2].CSV]EXPORT[31]'!E12</f>
        <v>4234</v>
      </c>
      <c r="F11" s="30">
        <f>'[2].CSV]EXPORT[31]'!F12</f>
        <v>1359</v>
      </c>
      <c r="G11" s="62">
        <f>'[2].CSV]EXPORT[31]'!G12</f>
        <v>0.321</v>
      </c>
      <c r="H11" s="30">
        <f>'[2].CSV]EXPORT[31]'!H12</f>
        <v>19876</v>
      </c>
      <c r="I11" s="30">
        <f>'[2].CSV]EXPORT[31]'!I12</f>
        <v>5752</v>
      </c>
      <c r="J11" s="62">
        <f>'[2].CSV]EXPORT[31]'!J12</f>
        <v>0.289</v>
      </c>
      <c r="K11" s="31">
        <f>'[3]Report'!C8</f>
        <v>11</v>
      </c>
      <c r="L11" s="90">
        <f t="shared" si="2"/>
        <v>3663</v>
      </c>
      <c r="M11" s="90">
        <f>'[1]09-05-06 '!P12</f>
        <v>655</v>
      </c>
      <c r="N11" s="90">
        <f>'[1]09-05-06 '!J12</f>
        <v>3008</v>
      </c>
      <c r="O11" s="30">
        <f>'[2].CSV]EXPORT[31]'!K12</f>
        <v>1</v>
      </c>
      <c r="P11" s="35"/>
      <c r="Q11" s="30">
        <v>35</v>
      </c>
      <c r="R11" s="33"/>
      <c r="S11" s="34"/>
    </row>
    <row r="12" spans="1:19" ht="15.75" customHeight="1">
      <c r="A12" s="29" t="s">
        <v>26</v>
      </c>
      <c r="B12" s="30">
        <f>'[2].CSV]EXPORT[31]'!B13</f>
        <v>12452</v>
      </c>
      <c r="C12" s="30">
        <f>'[2].CSV]EXPORT[31]'!C13</f>
        <v>2879</v>
      </c>
      <c r="D12" s="62">
        <f>'[2].CSV]EXPORT[31]'!D13</f>
        <v>0.231</v>
      </c>
      <c r="E12" s="30">
        <f>'[2].CSV]EXPORT[31]'!E13</f>
        <v>4363</v>
      </c>
      <c r="F12" s="30">
        <f>'[2].CSV]EXPORT[31]'!F13</f>
        <v>848</v>
      </c>
      <c r="G12" s="62">
        <f>'[2].CSV]EXPORT[31]'!G13</f>
        <v>0.194</v>
      </c>
      <c r="H12" s="30">
        <f>'[2].CSV]EXPORT[31]'!H13</f>
        <v>17854</v>
      </c>
      <c r="I12" s="30">
        <f>'[2].CSV]EXPORT[31]'!I13</f>
        <v>4182</v>
      </c>
      <c r="J12" s="62">
        <f>'[2].CSV]EXPORT[31]'!J13</f>
        <v>0.234</v>
      </c>
      <c r="K12" s="31">
        <f>'[3]Report'!C9</f>
        <v>12</v>
      </c>
      <c r="L12" s="90">
        <f t="shared" si="2"/>
        <v>2450</v>
      </c>
      <c r="M12" s="90">
        <f>'[1]09-05-06 '!P13</f>
        <v>543</v>
      </c>
      <c r="N12" s="90">
        <f>'[1]09-05-06 '!J13</f>
        <v>1907</v>
      </c>
      <c r="O12" s="30">
        <f>'[2].CSV]EXPORT[31]'!K13</f>
        <v>0</v>
      </c>
      <c r="P12" s="32"/>
      <c r="Q12" s="30"/>
      <c r="R12" s="33"/>
      <c r="S12" s="34"/>
    </row>
    <row r="13" spans="1:19" ht="15.75" customHeight="1">
      <c r="A13" s="29" t="s">
        <v>27</v>
      </c>
      <c r="B13" s="30">
        <f>'[2].CSV]EXPORT[31]'!B14</f>
        <v>2886</v>
      </c>
      <c r="C13" s="30">
        <f>'[2].CSV]EXPORT[31]'!C14</f>
        <v>402</v>
      </c>
      <c r="D13" s="62">
        <f>'[2].CSV]EXPORT[31]'!D14</f>
        <v>0.139</v>
      </c>
      <c r="E13" s="30">
        <f>'[2].CSV]EXPORT[31]'!E14</f>
        <v>892</v>
      </c>
      <c r="F13" s="30">
        <f>'[2].CSV]EXPORT[31]'!F14</f>
        <v>98</v>
      </c>
      <c r="G13" s="62">
        <f>'[2].CSV]EXPORT[31]'!G14</f>
        <v>0.11</v>
      </c>
      <c r="H13" s="30">
        <f>'[2].CSV]EXPORT[31]'!H14</f>
        <v>4226</v>
      </c>
      <c r="I13" s="30">
        <f>'[2].CSV]EXPORT[31]'!I14</f>
        <v>638</v>
      </c>
      <c r="J13" s="62">
        <f>'[2].CSV]EXPORT[31]'!J14</f>
        <v>0.151</v>
      </c>
      <c r="K13" s="31">
        <f>'[3]Report'!C10</f>
        <v>0</v>
      </c>
      <c r="L13" s="90">
        <f t="shared" si="2"/>
        <v>1019</v>
      </c>
      <c r="M13" s="90">
        <f>'[1]09-05-06 '!P14</f>
        <v>165</v>
      </c>
      <c r="N13" s="90">
        <f>'[1]09-05-06 '!J14</f>
        <v>854</v>
      </c>
      <c r="O13" s="30">
        <f>'[2].CSV]EXPORT[31]'!K14</f>
        <v>0</v>
      </c>
      <c r="P13" s="32"/>
      <c r="Q13" s="30"/>
      <c r="R13" s="33"/>
      <c r="S13" s="34"/>
    </row>
    <row r="14" spans="1:19" ht="15.75" customHeight="1">
      <c r="A14" s="29" t="s">
        <v>28</v>
      </c>
      <c r="B14" s="30">
        <f>'[2].CSV]EXPORT[31]'!B15</f>
        <v>8375</v>
      </c>
      <c r="C14" s="30">
        <f>'[2].CSV]EXPORT[31]'!C15</f>
        <v>1465</v>
      </c>
      <c r="D14" s="62">
        <f>'[2].CSV]EXPORT[31]'!D15</f>
        <v>0.175</v>
      </c>
      <c r="E14" s="30">
        <f>'[2].CSV]EXPORT[31]'!E15</f>
        <v>2444</v>
      </c>
      <c r="F14" s="30">
        <f>'[2].CSV]EXPORT[31]'!F15</f>
        <v>314</v>
      </c>
      <c r="G14" s="62">
        <f>'[2].CSV]EXPORT[31]'!G15</f>
        <v>0.128</v>
      </c>
      <c r="H14" s="30">
        <f>'[2].CSV]EXPORT[31]'!H15</f>
        <v>11443</v>
      </c>
      <c r="I14" s="30">
        <f>'[2].CSV]EXPORT[31]'!I15</f>
        <v>1928</v>
      </c>
      <c r="J14" s="62">
        <f>'[2].CSV]EXPORT[31]'!J15</f>
        <v>0.168</v>
      </c>
      <c r="K14" s="31">
        <f>'[3]Report'!C11</f>
        <v>0</v>
      </c>
      <c r="L14" s="90">
        <f t="shared" si="2"/>
        <v>2541</v>
      </c>
      <c r="M14" s="90">
        <f>'[1]09-05-06 '!P15</f>
        <v>146</v>
      </c>
      <c r="N14" s="90">
        <f>'[1]09-05-06 '!J15</f>
        <v>2395</v>
      </c>
      <c r="O14" s="30">
        <f>'[2].CSV]EXPORT[31]'!K15</f>
        <v>0</v>
      </c>
      <c r="P14" s="32"/>
      <c r="Q14" s="30"/>
      <c r="R14" s="33"/>
      <c r="S14" s="34"/>
    </row>
    <row r="15" spans="1:19" ht="15.75" customHeight="1">
      <c r="A15" s="29" t="s">
        <v>29</v>
      </c>
      <c r="B15" s="30">
        <f>'[2].CSV]EXPORT[31]'!B16</f>
        <v>1352</v>
      </c>
      <c r="C15" s="30">
        <f>'[2].CSV]EXPORT[31]'!C16</f>
        <v>278</v>
      </c>
      <c r="D15" s="62">
        <f>'[2].CSV]EXPORT[31]'!D16</f>
        <v>0.206</v>
      </c>
      <c r="E15" s="30">
        <f>'[2].CSV]EXPORT[31]'!E16</f>
        <v>342</v>
      </c>
      <c r="F15" s="30">
        <f>'[2].CSV]EXPORT[31]'!F16</f>
        <v>34</v>
      </c>
      <c r="G15" s="62">
        <f>'[2].CSV]EXPORT[31]'!G16</f>
        <v>0.099</v>
      </c>
      <c r="H15" s="30">
        <f>'[2].CSV]EXPORT[31]'!H16</f>
        <v>1829</v>
      </c>
      <c r="I15" s="30">
        <f>'[2].CSV]EXPORT[31]'!I16</f>
        <v>331</v>
      </c>
      <c r="J15" s="62">
        <f>'[2].CSV]EXPORT[31]'!J16</f>
        <v>0.181</v>
      </c>
      <c r="K15" s="31">
        <f>'[3]Report'!C12</f>
        <v>8</v>
      </c>
      <c r="L15" s="90">
        <f t="shared" si="2"/>
        <v>293</v>
      </c>
      <c r="M15" s="90">
        <f>'[1]09-05-06 '!P16</f>
        <v>71</v>
      </c>
      <c r="N15" s="90">
        <f>'[1]09-05-06 '!J16</f>
        <v>222</v>
      </c>
      <c r="O15" s="30">
        <f>'[2].CSV]EXPORT[31]'!K16</f>
        <v>0</v>
      </c>
      <c r="P15" s="32"/>
      <c r="Q15" s="30">
        <v>0</v>
      </c>
      <c r="R15" s="33"/>
      <c r="S15" s="34"/>
    </row>
    <row r="16" spans="1:19" ht="15.75" customHeight="1">
      <c r="A16" s="29" t="s">
        <v>30</v>
      </c>
      <c r="B16" s="30">
        <f>'[2].CSV]EXPORT[31]'!B17</f>
        <v>8808</v>
      </c>
      <c r="C16" s="30">
        <f>'[2].CSV]EXPORT[31]'!C17</f>
        <v>3040</v>
      </c>
      <c r="D16" s="62">
        <f>'[2].CSV]EXPORT[31]'!D17</f>
        <v>0.345</v>
      </c>
      <c r="E16" s="30">
        <f>'[2].CSV]EXPORT[31]'!E17</f>
        <v>4034</v>
      </c>
      <c r="F16" s="30">
        <f>'[2].CSV]EXPORT[31]'!F17</f>
        <v>1085</v>
      </c>
      <c r="G16" s="62">
        <f>'[2].CSV]EXPORT[31]'!G17</f>
        <v>0.269</v>
      </c>
      <c r="H16" s="30">
        <f>'[2].CSV]EXPORT[31]'!H17</f>
        <v>13370</v>
      </c>
      <c r="I16" s="30">
        <f>'[2].CSV]EXPORT[31]'!I17</f>
        <v>4289</v>
      </c>
      <c r="J16" s="62">
        <f>'[2].CSV]EXPORT[31]'!J17</f>
        <v>0.321</v>
      </c>
      <c r="K16" s="31">
        <f>'[3]Report'!C13</f>
        <v>20</v>
      </c>
      <c r="L16" s="90">
        <f t="shared" si="2"/>
        <v>1542</v>
      </c>
      <c r="M16" s="90">
        <f>'[1]09-05-06 '!P17</f>
        <v>299</v>
      </c>
      <c r="N16" s="90">
        <f>'[1]09-05-06 '!J17</f>
        <v>1243</v>
      </c>
      <c r="O16" s="30">
        <f>'[2].CSV]EXPORT[31]'!K17</f>
        <v>13</v>
      </c>
      <c r="P16" s="32"/>
      <c r="Q16" s="30"/>
      <c r="R16" s="33"/>
      <c r="S16" s="34"/>
    </row>
    <row r="17" spans="1:19" ht="15.75" customHeight="1">
      <c r="A17" s="29" t="s">
        <v>31</v>
      </c>
      <c r="B17" s="30">
        <f>'[2].CSV]EXPORT[31]'!B18</f>
        <v>5278</v>
      </c>
      <c r="C17" s="30">
        <f>'[2].CSV]EXPORT[31]'!C18</f>
        <v>1806</v>
      </c>
      <c r="D17" s="62">
        <f>'[2].CSV]EXPORT[31]'!D18</f>
        <v>0.342</v>
      </c>
      <c r="E17" s="30">
        <f>'[2].CSV]EXPORT[31]'!E18</f>
        <v>619</v>
      </c>
      <c r="F17" s="30">
        <f>'[2].CSV]EXPORT[31]'!F18</f>
        <v>161</v>
      </c>
      <c r="G17" s="62">
        <f>'[2].CSV]EXPORT[31]'!G18</f>
        <v>0.26</v>
      </c>
      <c r="H17" s="30">
        <f>'[2].CSV]EXPORT[31]'!H18</f>
        <v>6099</v>
      </c>
      <c r="I17" s="30">
        <f>'[2].CSV]EXPORT[31]'!I18</f>
        <v>2027</v>
      </c>
      <c r="J17" s="62">
        <f>'[2].CSV]EXPORT[31]'!J18</f>
        <v>0.332</v>
      </c>
      <c r="K17" s="31">
        <f>'[3]Report'!C14</f>
        <v>6</v>
      </c>
      <c r="L17" s="90">
        <f t="shared" si="2"/>
        <v>1681</v>
      </c>
      <c r="M17" s="90">
        <f>'[1]09-05-06 '!P18</f>
        <v>200</v>
      </c>
      <c r="N17" s="90">
        <f>'[1]09-05-06 '!J18</f>
        <v>1481</v>
      </c>
      <c r="O17" s="30">
        <f>'[2].CSV]EXPORT[31]'!K18</f>
        <v>10</v>
      </c>
      <c r="P17" s="32"/>
      <c r="Q17" s="30"/>
      <c r="R17" s="33"/>
      <c r="S17" s="34"/>
    </row>
    <row r="18" spans="1:19" ht="15.75" customHeight="1">
      <c r="A18" s="29" t="s">
        <v>32</v>
      </c>
      <c r="B18" s="30">
        <f>'[2].CSV]EXPORT[31]'!B19</f>
        <v>7276</v>
      </c>
      <c r="C18" s="30">
        <f>'[2].CSV]EXPORT[31]'!C19</f>
        <v>972</v>
      </c>
      <c r="D18" s="62">
        <f>'[2].CSV]EXPORT[31]'!D19</f>
        <v>0.134</v>
      </c>
      <c r="E18" s="30">
        <f>'[2].CSV]EXPORT[31]'!E19</f>
        <v>18792</v>
      </c>
      <c r="F18" s="30">
        <f>'[2].CSV]EXPORT[31]'!F19</f>
        <v>9634</v>
      </c>
      <c r="G18" s="62">
        <f>'[2].CSV]EXPORT[31]'!G19</f>
        <v>0.513</v>
      </c>
      <c r="H18" s="30">
        <f>'[2].CSV]EXPORT[31]'!H19</f>
        <v>33393</v>
      </c>
      <c r="I18" s="30">
        <f>'[2].CSV]EXPORT[31]'!I19</f>
        <v>12044</v>
      </c>
      <c r="J18" s="62">
        <f>'[2].CSV]EXPORT[31]'!J19</f>
        <v>0.361</v>
      </c>
      <c r="K18" s="31">
        <f>'[3]Report'!C15</f>
        <v>23</v>
      </c>
      <c r="L18" s="90">
        <f t="shared" si="2"/>
        <v>3196</v>
      </c>
      <c r="M18" s="90">
        <f>'[1]09-05-06 '!P19</f>
        <v>428</v>
      </c>
      <c r="N18" s="90">
        <f>'[1]09-05-06 '!J19</f>
        <v>2768</v>
      </c>
      <c r="O18" s="30">
        <f>'[2].CSV]EXPORT[31]'!K19</f>
        <v>5256</v>
      </c>
      <c r="P18" s="32"/>
      <c r="Q18" s="30"/>
      <c r="R18" s="33"/>
      <c r="S18" s="34"/>
    </row>
    <row r="19" spans="1:19" ht="15.75" customHeight="1">
      <c r="A19" s="29" t="s">
        <v>33</v>
      </c>
      <c r="B19" s="30">
        <f>'[2].CSV]EXPORT[31]'!B20</f>
        <v>6810</v>
      </c>
      <c r="C19" s="30">
        <f>'[2].CSV]EXPORT[31]'!C20</f>
        <v>2839</v>
      </c>
      <c r="D19" s="62">
        <f>'[2].CSV]EXPORT[31]'!D20</f>
        <v>0.417</v>
      </c>
      <c r="E19" s="30">
        <f>'[2].CSV]EXPORT[31]'!E20</f>
        <v>2396</v>
      </c>
      <c r="F19" s="30">
        <f>'[2].CSV]EXPORT[31]'!F20</f>
        <v>691</v>
      </c>
      <c r="G19" s="62">
        <f>'[2].CSV]EXPORT[31]'!G20</f>
        <v>0.288</v>
      </c>
      <c r="H19" s="30">
        <f>'[2].CSV]EXPORT[31]'!H20</f>
        <v>9541</v>
      </c>
      <c r="I19" s="30">
        <f>'[2].CSV]EXPORT[31]'!I20</f>
        <v>3690</v>
      </c>
      <c r="J19" s="62">
        <f>'[2].CSV]EXPORT[31]'!J20</f>
        <v>0.387</v>
      </c>
      <c r="K19" s="31">
        <f>'[3]Report'!C16</f>
        <v>16</v>
      </c>
      <c r="L19" s="90">
        <f t="shared" si="2"/>
        <v>1613</v>
      </c>
      <c r="M19" s="90">
        <f>'[1]09-05-06 '!P22</f>
        <v>254</v>
      </c>
      <c r="N19" s="90">
        <f>'[1]09-05-06 '!J22</f>
        <v>1359</v>
      </c>
      <c r="O19" s="30">
        <f>'[2].CSV]EXPORT[31]'!K20</f>
        <v>4</v>
      </c>
      <c r="P19" s="32"/>
      <c r="Q19" s="30"/>
      <c r="R19" s="33"/>
      <c r="S19" s="34"/>
    </row>
    <row r="20" spans="1:19" ht="15.75" customHeight="1">
      <c r="A20" s="29" t="s">
        <v>34</v>
      </c>
      <c r="B20" s="30">
        <f>'[2].CSV]EXPORT[31]'!B21</f>
        <v>1559</v>
      </c>
      <c r="C20" s="30">
        <f>'[2].CSV]EXPORT[31]'!C21</f>
        <v>101</v>
      </c>
      <c r="D20" s="62">
        <f>'[2].CSV]EXPORT[31]'!D21</f>
        <v>0.065</v>
      </c>
      <c r="E20" s="30">
        <f>'[2].CSV]EXPORT[31]'!E21</f>
        <v>235</v>
      </c>
      <c r="F20" s="30">
        <f>'[2].CSV]EXPORT[31]'!F21</f>
        <v>4</v>
      </c>
      <c r="G20" s="62">
        <f>'[2].CSV]EXPORT[31]'!G21</f>
        <v>0.017</v>
      </c>
      <c r="H20" s="30">
        <f>'[2].CSV]EXPORT[31]'!H21</f>
        <v>2021</v>
      </c>
      <c r="I20" s="30">
        <f>'[2].CSV]EXPORT[31]'!I21</f>
        <v>192</v>
      </c>
      <c r="J20" s="62">
        <f>'[2].CSV]EXPORT[31]'!J21</f>
        <v>0.095</v>
      </c>
      <c r="K20" s="31">
        <f>'[3]Report'!C17</f>
        <v>0</v>
      </c>
      <c r="L20" s="90">
        <f t="shared" si="2"/>
        <v>871</v>
      </c>
      <c r="M20" s="90">
        <f>'[1]09-05-06 '!P25</f>
        <v>122</v>
      </c>
      <c r="N20" s="90">
        <f>'[1]09-05-06 '!J25</f>
        <v>749</v>
      </c>
      <c r="O20" s="30">
        <f>'[2].CSV]EXPORT[31]'!K21</f>
        <v>2</v>
      </c>
      <c r="P20" s="32"/>
      <c r="Q20" s="30"/>
      <c r="R20" s="33"/>
      <c r="S20" s="34"/>
    </row>
    <row r="21" spans="1:19" ht="15.75" customHeight="1">
      <c r="A21" s="29" t="s">
        <v>35</v>
      </c>
      <c r="B21" s="30">
        <f>'[2].CSV]EXPORT[31]'!B22</f>
        <v>2488</v>
      </c>
      <c r="C21" s="30">
        <f>'[2].CSV]EXPORT[31]'!C22</f>
        <v>390</v>
      </c>
      <c r="D21" s="62">
        <f>'[2].CSV]EXPORT[31]'!D22</f>
        <v>0.157</v>
      </c>
      <c r="E21" s="30">
        <f>'[2].CSV]EXPORT[31]'!E22</f>
        <v>553</v>
      </c>
      <c r="F21" s="30">
        <f>'[2].CSV]EXPORT[31]'!F22</f>
        <v>50</v>
      </c>
      <c r="G21" s="62">
        <f>'[2].CSV]EXPORT[31]'!G22</f>
        <v>0.09</v>
      </c>
      <c r="H21" s="30">
        <f>'[2].CSV]EXPORT[31]'!H22</f>
        <v>3238</v>
      </c>
      <c r="I21" s="30">
        <f>'[2].CSV]EXPORT[31]'!I22</f>
        <v>463</v>
      </c>
      <c r="J21" s="62">
        <f>'[2].CSV]EXPORT[31]'!J22</f>
        <v>0.143</v>
      </c>
      <c r="K21" s="31">
        <f>'[3]Report'!C18</f>
        <v>2</v>
      </c>
      <c r="L21" s="90">
        <f t="shared" si="2"/>
        <v>609</v>
      </c>
      <c r="M21" s="90">
        <f>'[1]09-05-06 '!P26</f>
        <v>108</v>
      </c>
      <c r="N21" s="90">
        <f>'[1]09-05-06 '!J26</f>
        <v>501</v>
      </c>
      <c r="O21" s="30">
        <f>'[2].CSV]EXPORT[31]'!K22</f>
        <v>0</v>
      </c>
      <c r="P21" s="32"/>
      <c r="Q21" s="30"/>
      <c r="R21" s="33"/>
      <c r="S21" s="34"/>
    </row>
    <row r="22" spans="1:19" ht="15.75" customHeight="1">
      <c r="A22" s="29" t="s">
        <v>36</v>
      </c>
      <c r="B22" s="30">
        <f>'[2].CSV]EXPORT[31]'!B23</f>
        <v>896</v>
      </c>
      <c r="C22" s="30">
        <f>'[2].CSV]EXPORT[31]'!C23</f>
        <v>240</v>
      </c>
      <c r="D22" s="62">
        <f>'[2].CSV]EXPORT[31]'!D23</f>
        <v>0.268</v>
      </c>
      <c r="E22" s="30">
        <f>'[2].CSV]EXPORT[31]'!E23</f>
        <v>60</v>
      </c>
      <c r="F22" s="30">
        <f>'[2].CSV]EXPORT[31]'!F23</f>
        <v>5</v>
      </c>
      <c r="G22" s="62">
        <f>'[2].CSV]EXPORT[31]'!G23</f>
        <v>0.083</v>
      </c>
      <c r="H22" s="30">
        <f>'[2].CSV]EXPORT[31]'!H23</f>
        <v>1020</v>
      </c>
      <c r="I22" s="30">
        <f>'[2].CSV]EXPORT[31]'!I23</f>
        <v>249</v>
      </c>
      <c r="J22" s="62">
        <f>'[2].CSV]EXPORT[31]'!J23</f>
        <v>0.244</v>
      </c>
      <c r="K22" s="31">
        <f>'[3]Report'!C19</f>
        <v>0</v>
      </c>
      <c r="L22" s="90">
        <f t="shared" si="2"/>
        <v>204</v>
      </c>
      <c r="M22" s="90">
        <f>'[1]09-05-06 '!P27</f>
        <v>51</v>
      </c>
      <c r="N22" s="90">
        <f>'[1]09-05-06 '!J27</f>
        <v>153</v>
      </c>
      <c r="O22" s="30">
        <f>'[2].CSV]EXPORT[31]'!K23</f>
        <v>0</v>
      </c>
      <c r="P22" s="32"/>
      <c r="Q22" s="30"/>
      <c r="R22" s="33"/>
      <c r="S22" s="34"/>
    </row>
    <row r="23" spans="1:19" ht="15.75" customHeight="1">
      <c r="A23" s="36" t="s">
        <v>37</v>
      </c>
      <c r="B23" s="95">
        <f>'[2].CSV]EXPORT[31]'!B24</f>
        <v>815</v>
      </c>
      <c r="C23" s="37">
        <f>'[2].CSV]EXPORT[31]'!C24</f>
        <v>141</v>
      </c>
      <c r="D23" s="96">
        <f>'[2].CSV]EXPORT[31]'!D24</f>
        <v>0.173</v>
      </c>
      <c r="E23" s="37">
        <f>'[2].CSV]EXPORT[31]'!E24</f>
        <v>285</v>
      </c>
      <c r="F23" s="37">
        <f>'[2].CSV]EXPORT[31]'!F24</f>
        <v>88</v>
      </c>
      <c r="G23" s="96">
        <f>'[2].CSV]EXPORT[31]'!G24</f>
        <v>0.309</v>
      </c>
      <c r="H23" s="37">
        <f>'[2].CSV]EXPORT[31]'!H24</f>
        <v>1170</v>
      </c>
      <c r="I23" s="37">
        <f>'[2].CSV]EXPORT[31]'!I24</f>
        <v>247</v>
      </c>
      <c r="J23" s="96">
        <f>'[2].CSV]EXPORT[31]'!J24</f>
        <v>0.211</v>
      </c>
      <c r="K23" s="38">
        <f>'[3]Report'!C20</f>
        <v>1</v>
      </c>
      <c r="L23" s="90">
        <f>SUM(M23:N23)</f>
        <v>567</v>
      </c>
      <c r="M23" s="46">
        <f>'[1]09-05-06 '!P30</f>
        <v>24</v>
      </c>
      <c r="N23" s="91">
        <f>'[1]09-05-06 '!J30</f>
        <v>543</v>
      </c>
      <c r="O23" s="46">
        <f>'[2].CSV]EXPORT[31]'!K24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'[2].CSV]EXPORT[31]'!B26</f>
        <v>15503</v>
      </c>
      <c r="C25" s="30">
        <f>'[2].CSV]EXPORT[31]'!C26</f>
        <v>4087</v>
      </c>
      <c r="D25" s="62">
        <f>'[2].CSV]EXPORT[31]'!D26</f>
        <v>0.264</v>
      </c>
      <c r="E25" s="30">
        <f>'[2].CSV]EXPORT[31]'!E26</f>
        <v>4143</v>
      </c>
      <c r="F25" s="30">
        <f>'[2].CSV]EXPORT[31]'!F26</f>
        <v>967</v>
      </c>
      <c r="G25" s="62">
        <f>'[2].CSV]EXPORT[31]'!G26</f>
        <v>0.233</v>
      </c>
      <c r="H25" s="30">
        <f>'[2].CSV]EXPORT[31]'!H26</f>
        <v>22068</v>
      </c>
      <c r="I25" s="30">
        <f>'[2].CSV]EXPORT[31]'!I26</f>
        <v>6074</v>
      </c>
      <c r="J25" s="62">
        <f>'[2].CSV]EXPORT[31]'!J26</f>
        <v>0.275</v>
      </c>
      <c r="K25" s="31">
        <f>'[3]Report'!C22</f>
        <v>124</v>
      </c>
      <c r="L25" s="90">
        <f>SUM(M25:N25)</f>
        <v>4560</v>
      </c>
      <c r="M25" s="90">
        <f>'[1]09-05-06 '!P32</f>
        <v>363</v>
      </c>
      <c r="N25" s="90">
        <f>'[1]09-05-06 '!J32</f>
        <v>4197</v>
      </c>
      <c r="O25" s="30">
        <f>'[2].CSV]EXPORT[31]'!K26</f>
        <v>7</v>
      </c>
      <c r="P25" s="35">
        <f>'[4]Weekly Edu Report'!$D$5</f>
        <v>28289</v>
      </c>
      <c r="Q25" s="30">
        <v>0</v>
      </c>
      <c r="R25" s="33"/>
      <c r="S25" s="34"/>
    </row>
    <row r="26" spans="1:19" ht="15.75" customHeight="1">
      <c r="A26" s="29" t="s">
        <v>40</v>
      </c>
      <c r="B26" s="30">
        <f>'[2].CSV]EXPORT[31]'!B27</f>
        <v>5473</v>
      </c>
      <c r="C26" s="30">
        <f>'[2].CSV]EXPORT[31]'!C27</f>
        <v>545</v>
      </c>
      <c r="D26" s="62">
        <f>'[2].CSV]EXPORT[31]'!D27</f>
        <v>0.1</v>
      </c>
      <c r="E26" s="30">
        <f>'[2].CSV]EXPORT[31]'!E27</f>
        <v>1845</v>
      </c>
      <c r="F26" s="30">
        <f>'[2].CSV]EXPORT[31]'!F27</f>
        <v>160</v>
      </c>
      <c r="G26" s="62">
        <f>'[2].CSV]EXPORT[31]'!G27</f>
        <v>0.087</v>
      </c>
      <c r="H26" s="30">
        <f>'[2].CSV]EXPORT[31]'!H27</f>
        <v>8326</v>
      </c>
      <c r="I26" s="30">
        <f>'[2].CSV]EXPORT[31]'!I27</f>
        <v>816</v>
      </c>
      <c r="J26" s="62">
        <f>'[2].CSV]EXPORT[31]'!J27</f>
        <v>0.098</v>
      </c>
      <c r="K26" s="31">
        <f>'[3]Report'!C23</f>
        <v>38</v>
      </c>
      <c r="L26" s="90">
        <f aca="true" t="shared" si="3" ref="L26:L36">SUM(M26:N26)</f>
        <v>3242</v>
      </c>
      <c r="M26" s="90">
        <f>'[1]09-05-06 '!P33</f>
        <v>801</v>
      </c>
      <c r="N26" s="90">
        <f>'[1]09-05-06 '!J33</f>
        <v>2441</v>
      </c>
      <c r="O26" s="30">
        <f>'[2].CSV]EXPORT[31]'!K27</f>
        <v>0</v>
      </c>
      <c r="P26" s="32"/>
      <c r="Q26" s="30"/>
      <c r="R26" s="33"/>
      <c r="S26" s="34"/>
    </row>
    <row r="27" spans="1:19" ht="15.75" customHeight="1">
      <c r="A27" s="29" t="s">
        <v>41</v>
      </c>
      <c r="B27" s="30">
        <f>'[2].CSV]EXPORT[31]'!B28</f>
        <v>4486</v>
      </c>
      <c r="C27" s="30">
        <f>'[2].CSV]EXPORT[31]'!C28</f>
        <v>1341</v>
      </c>
      <c r="D27" s="62">
        <f>'[2].CSV]EXPORT[31]'!D28</f>
        <v>0.299</v>
      </c>
      <c r="E27" s="30">
        <f>'[2].CSV]EXPORT[31]'!E28</f>
        <v>1318</v>
      </c>
      <c r="F27" s="30">
        <f>'[2].CSV]EXPORT[31]'!F28</f>
        <v>269</v>
      </c>
      <c r="G27" s="62">
        <f>'[2].CSV]EXPORT[31]'!G28</f>
        <v>0.204</v>
      </c>
      <c r="H27" s="30">
        <f>'[2].CSV]EXPORT[31]'!H28</f>
        <v>6442</v>
      </c>
      <c r="I27" s="30">
        <f>'[2].CSV]EXPORT[31]'!I28</f>
        <v>1824</v>
      </c>
      <c r="J27" s="62">
        <f>'[2].CSV]EXPORT[31]'!J28</f>
        <v>0.283</v>
      </c>
      <c r="K27" s="31">
        <f>'[3]Report'!C24</f>
        <v>0</v>
      </c>
      <c r="L27" s="90">
        <f t="shared" si="3"/>
        <v>2165</v>
      </c>
      <c r="M27" s="90">
        <f>'[1]09-05-06 '!P34</f>
        <v>103</v>
      </c>
      <c r="N27" s="90">
        <f>'[1]09-05-06 '!J34</f>
        <v>2062</v>
      </c>
      <c r="O27" s="30">
        <f>'[2].CSV]EXPORT[31]'!K28</f>
        <v>2</v>
      </c>
      <c r="P27" s="32"/>
      <c r="Q27" s="30"/>
      <c r="R27" s="33"/>
      <c r="S27" s="34"/>
    </row>
    <row r="28" spans="1:19" ht="15.75" customHeight="1">
      <c r="A28" s="29" t="s">
        <v>42</v>
      </c>
      <c r="B28" s="30">
        <f>'[2].CSV]EXPORT[31]'!B29</f>
        <v>2759</v>
      </c>
      <c r="C28" s="30">
        <f>'[2].CSV]EXPORT[31]'!C29</f>
        <v>300</v>
      </c>
      <c r="D28" s="62">
        <f>'[2].CSV]EXPORT[31]'!D29</f>
        <v>0.109</v>
      </c>
      <c r="E28" s="30">
        <f>'[2].CSV]EXPORT[31]'!E29</f>
        <v>1644</v>
      </c>
      <c r="F28" s="30">
        <f>'[2].CSV]EXPORT[31]'!F29</f>
        <v>109</v>
      </c>
      <c r="G28" s="62">
        <f>'[2].CSV]EXPORT[31]'!G29</f>
        <v>0.066</v>
      </c>
      <c r="H28" s="30">
        <f>'[2].CSV]EXPORT[31]'!H29</f>
        <v>5167</v>
      </c>
      <c r="I28" s="30">
        <f>'[2].CSV]EXPORT[31]'!I29</f>
        <v>582</v>
      </c>
      <c r="J28" s="62">
        <f>'[2].CSV]EXPORT[31]'!J29</f>
        <v>0.113</v>
      </c>
      <c r="K28" s="31">
        <f>'[3]Report'!C25</f>
        <v>19</v>
      </c>
      <c r="L28" s="90">
        <f t="shared" si="3"/>
        <v>2108</v>
      </c>
      <c r="M28" s="90">
        <f>'[1]09-05-06 '!P35</f>
        <v>381</v>
      </c>
      <c r="N28" s="90">
        <f>'[1]09-05-06 '!J35</f>
        <v>1727</v>
      </c>
      <c r="O28" s="30">
        <f>'[2].CSV]EXPORT[31]'!K29</f>
        <v>0</v>
      </c>
      <c r="P28" s="32"/>
      <c r="Q28" s="30"/>
      <c r="R28" s="33"/>
      <c r="S28" s="34"/>
    </row>
    <row r="29" spans="1:19" ht="15.75" customHeight="1">
      <c r="A29" s="29" t="s">
        <v>43</v>
      </c>
      <c r="B29" s="30">
        <f>'[2].CSV]EXPORT[31]'!B30</f>
        <v>7084</v>
      </c>
      <c r="C29" s="30">
        <f>'[2].CSV]EXPORT[31]'!C30</f>
        <v>1512</v>
      </c>
      <c r="D29" s="62">
        <f>'[2].CSV]EXPORT[31]'!D30</f>
        <v>0.213</v>
      </c>
      <c r="E29" s="30">
        <f>'[2].CSV]EXPORT[31]'!E30</f>
        <v>1419</v>
      </c>
      <c r="F29" s="30">
        <f>'[2].CSV]EXPORT[31]'!F30</f>
        <v>260</v>
      </c>
      <c r="G29" s="62">
        <f>'[2].CSV]EXPORT[31]'!G30</f>
        <v>0.183</v>
      </c>
      <c r="H29" s="30">
        <f>'[2].CSV]EXPORT[31]'!H30</f>
        <v>9107</v>
      </c>
      <c r="I29" s="30">
        <f>'[2].CSV]EXPORT[31]'!I30</f>
        <v>2014</v>
      </c>
      <c r="J29" s="62">
        <f>'[2].CSV]EXPORT[31]'!J30</f>
        <v>0.221</v>
      </c>
      <c r="K29" s="31">
        <f>'[3]Report'!C26</f>
        <v>1</v>
      </c>
      <c r="L29" s="90">
        <f t="shared" si="3"/>
        <v>3433</v>
      </c>
      <c r="M29" s="90">
        <f>'[1]09-05-06 '!P36</f>
        <v>334</v>
      </c>
      <c r="N29" s="90">
        <f>'[1]09-05-06 '!J36</f>
        <v>3099</v>
      </c>
      <c r="O29" s="30">
        <f>'[2].CSV]EXPORT[31]'!K30</f>
        <v>2</v>
      </c>
      <c r="P29" s="35"/>
      <c r="Q29" s="30"/>
      <c r="R29" s="33"/>
      <c r="S29" s="34"/>
    </row>
    <row r="30" spans="1:19" ht="15.75" customHeight="1">
      <c r="A30" s="29" t="s">
        <v>44</v>
      </c>
      <c r="B30" s="30">
        <f>'[2].CSV]EXPORT[31]'!B31</f>
        <v>12492</v>
      </c>
      <c r="C30" s="30">
        <f>'[2].CSV]EXPORT[31]'!C31</f>
        <v>3623</v>
      </c>
      <c r="D30" s="62">
        <f>'[2].CSV]EXPORT[31]'!D31</f>
        <v>0.29</v>
      </c>
      <c r="E30" s="30">
        <f>'[2].CSV]EXPORT[31]'!E31</f>
        <v>5682</v>
      </c>
      <c r="F30" s="30">
        <f>'[2].CSV]EXPORT[31]'!F31</f>
        <v>1819</v>
      </c>
      <c r="G30" s="62">
        <f>'[2].CSV]EXPORT[31]'!G31</f>
        <v>0.32</v>
      </c>
      <c r="H30" s="30">
        <f>'[2].CSV]EXPORT[31]'!H31</f>
        <v>18906</v>
      </c>
      <c r="I30" s="30">
        <f>'[2].CSV]EXPORT[31]'!I31</f>
        <v>5683</v>
      </c>
      <c r="J30" s="62">
        <f>'[2].CSV]EXPORT[31]'!J31</f>
        <v>0.301</v>
      </c>
      <c r="K30" s="31">
        <f>'[3]Report'!C27</f>
        <v>1</v>
      </c>
      <c r="L30" s="90">
        <f t="shared" si="3"/>
        <v>6914</v>
      </c>
      <c r="M30" s="90">
        <f>'[1]09-05-06 '!P37</f>
        <v>211</v>
      </c>
      <c r="N30" s="90">
        <f>'[1]09-05-06 '!J37</f>
        <v>6703</v>
      </c>
      <c r="O30" s="30">
        <f>'[2].CSV]EXPORT[31]'!K31</f>
        <v>0</v>
      </c>
      <c r="P30" s="32"/>
      <c r="Q30" s="30"/>
      <c r="R30" s="33"/>
      <c r="S30" s="34"/>
    </row>
    <row r="31" spans="1:19" ht="15.75" customHeight="1">
      <c r="A31" s="29" t="s">
        <v>45</v>
      </c>
      <c r="B31" s="30">
        <f>'[2].CSV]EXPORT[31]'!B32</f>
        <v>8542</v>
      </c>
      <c r="C31" s="30">
        <f>'[2].CSV]EXPORT[31]'!C32</f>
        <v>1008</v>
      </c>
      <c r="D31" s="62">
        <f>'[2].CSV]EXPORT[31]'!D32</f>
        <v>0.118</v>
      </c>
      <c r="E31" s="30">
        <f>'[2].CSV]EXPORT[31]'!E32</f>
        <v>2903</v>
      </c>
      <c r="F31" s="30">
        <f>'[2].CSV]EXPORT[31]'!F32</f>
        <v>109</v>
      </c>
      <c r="G31" s="62">
        <f>'[2].CSV]EXPORT[31]'!G32</f>
        <v>0.038</v>
      </c>
      <c r="H31" s="30">
        <f>'[2].CSV]EXPORT[31]'!H32</f>
        <v>12286</v>
      </c>
      <c r="I31" s="30">
        <f>'[2].CSV]EXPORT[31]'!I32</f>
        <v>1297</v>
      </c>
      <c r="J31" s="62">
        <f>'[2].CSV]EXPORT[31]'!J32</f>
        <v>0.106</v>
      </c>
      <c r="K31" s="31">
        <f>'[3]Report'!C28</f>
        <v>25</v>
      </c>
      <c r="L31" s="90">
        <f t="shared" si="3"/>
        <v>4331</v>
      </c>
      <c r="M31" s="90">
        <f>'[1]09-05-06 '!P38</f>
        <v>319</v>
      </c>
      <c r="N31" s="90">
        <f>'[1]09-05-06 '!J38</f>
        <v>4012</v>
      </c>
      <c r="O31" s="30">
        <f>'[2].CSV]EXPORT[31]'!K32</f>
        <v>0</v>
      </c>
      <c r="P31" s="32"/>
      <c r="Q31" s="30"/>
      <c r="R31" s="33"/>
      <c r="S31" s="34"/>
    </row>
    <row r="32" spans="1:19" ht="15.75" customHeight="1">
      <c r="A32" s="29" t="s">
        <v>46</v>
      </c>
      <c r="B32" s="30">
        <f>'[2].CSV]EXPORT[31]'!B33</f>
        <v>11141</v>
      </c>
      <c r="C32" s="30">
        <f>'[2].CSV]EXPORT[31]'!C33</f>
        <v>2262</v>
      </c>
      <c r="D32" s="62">
        <f>'[2].CSV]EXPORT[31]'!D33</f>
        <v>0.203</v>
      </c>
      <c r="E32" s="30">
        <f>'[2].CSV]EXPORT[31]'!E33</f>
        <v>3496</v>
      </c>
      <c r="F32" s="30">
        <f>'[2].CSV]EXPORT[31]'!F33</f>
        <v>155</v>
      </c>
      <c r="G32" s="62">
        <f>'[2].CSV]EXPORT[31]'!G33</f>
        <v>0.044</v>
      </c>
      <c r="H32" s="30">
        <f>'[2].CSV]EXPORT[31]'!H33</f>
        <v>15857</v>
      </c>
      <c r="I32" s="30">
        <f>'[2].CSV]EXPORT[31]'!I33</f>
        <v>2506</v>
      </c>
      <c r="J32" s="62">
        <f>'[2].CSV]EXPORT[31]'!J33</f>
        <v>0.158</v>
      </c>
      <c r="K32" s="31">
        <f>'[3]Report'!C29</f>
        <v>22</v>
      </c>
      <c r="L32" s="90">
        <f t="shared" si="3"/>
        <v>2692</v>
      </c>
      <c r="M32" s="90">
        <f>'[1]09-05-06 '!P39</f>
        <v>491</v>
      </c>
      <c r="N32" s="90">
        <f>'[1]09-05-06 '!J39</f>
        <v>2201</v>
      </c>
      <c r="O32" s="30">
        <f>'[2].CSV]EXPORT[31]'!K33</f>
        <v>36</v>
      </c>
      <c r="P32" s="32"/>
      <c r="Q32" s="30">
        <v>19</v>
      </c>
      <c r="R32" s="33"/>
      <c r="S32" s="34"/>
    </row>
    <row r="33" spans="1:19" ht="15.75" customHeight="1">
      <c r="A33" s="29" t="s">
        <v>47</v>
      </c>
      <c r="B33" s="30">
        <f>'[2].CSV]EXPORT[31]'!B34</f>
        <v>3701</v>
      </c>
      <c r="C33" s="30">
        <f>'[2].CSV]EXPORT[31]'!C34</f>
        <v>772</v>
      </c>
      <c r="D33" s="62">
        <f>'[2].CSV]EXPORT[31]'!D34</f>
        <v>0.209</v>
      </c>
      <c r="E33" s="30">
        <f>'[2].CSV]EXPORT[31]'!E34</f>
        <v>921</v>
      </c>
      <c r="F33" s="30">
        <f>'[2].CSV]EXPORT[31]'!F34</f>
        <v>174</v>
      </c>
      <c r="G33" s="62">
        <f>'[2].CSV]EXPORT[31]'!G34</f>
        <v>0.189</v>
      </c>
      <c r="H33" s="30">
        <f>'[2].CSV]EXPORT[31]'!H34</f>
        <v>5133</v>
      </c>
      <c r="I33" s="30">
        <f>'[2].CSV]EXPORT[31]'!I34</f>
        <v>1026</v>
      </c>
      <c r="J33" s="62">
        <f>'[2].CSV]EXPORT[31]'!J34</f>
        <v>0.2</v>
      </c>
      <c r="K33" s="31">
        <f>'[3]Report'!C30</f>
        <v>0</v>
      </c>
      <c r="L33" s="90">
        <f t="shared" si="3"/>
        <v>2094</v>
      </c>
      <c r="M33" s="90">
        <f>'[1]09-05-06 '!P40</f>
        <v>324</v>
      </c>
      <c r="N33" s="90">
        <f>'[1]09-05-06 '!J40</f>
        <v>1770</v>
      </c>
      <c r="O33" s="30">
        <f>'[2].CSV]EXPORT[31]'!K34</f>
        <v>0</v>
      </c>
      <c r="P33" s="32"/>
      <c r="Q33" s="30"/>
      <c r="R33" s="33"/>
      <c r="S33" s="34"/>
    </row>
    <row r="34" spans="1:19" ht="15.75" customHeight="1">
      <c r="A34" s="29" t="s">
        <v>48</v>
      </c>
      <c r="B34" s="30">
        <f>'[2].CSV]EXPORT[31]'!B35</f>
        <v>25680</v>
      </c>
      <c r="C34" s="30">
        <f>'[2].CSV]EXPORT[31]'!C35</f>
        <v>5166</v>
      </c>
      <c r="D34" s="62">
        <f>'[2].CSV]EXPORT[31]'!D35</f>
        <v>0.201</v>
      </c>
      <c r="E34" s="30">
        <f>'[2].CSV]EXPORT[31]'!E35</f>
        <v>13605</v>
      </c>
      <c r="F34" s="30">
        <f>'[2].CSV]EXPORT[31]'!F35</f>
        <v>3921</v>
      </c>
      <c r="G34" s="62">
        <f>'[2].CSV]EXPORT[31]'!G35</f>
        <v>0.288</v>
      </c>
      <c r="H34" s="30">
        <f>'[2].CSV]EXPORT[31]'!H35</f>
        <v>41811</v>
      </c>
      <c r="I34" s="30">
        <f>'[2].CSV]EXPORT[31]'!I35</f>
        <v>10143</v>
      </c>
      <c r="J34" s="62">
        <f>'[2].CSV]EXPORT[31]'!J35</f>
        <v>0.243</v>
      </c>
      <c r="K34" s="31">
        <f>'[3]Report'!C31</f>
        <v>21</v>
      </c>
      <c r="L34" s="90">
        <f t="shared" si="3"/>
        <v>7166</v>
      </c>
      <c r="M34" s="90">
        <f>'[1]09-05-06 '!P41</f>
        <v>1229</v>
      </c>
      <c r="N34" s="90">
        <f>'[1]09-05-06 '!J41</f>
        <v>5937</v>
      </c>
      <c r="O34" s="30">
        <f>'[2].CSV]EXPORT[31]'!K35</f>
        <v>134</v>
      </c>
      <c r="P34" s="32"/>
      <c r="Q34" s="30">
        <v>1</v>
      </c>
      <c r="R34" s="33"/>
      <c r="S34" s="34"/>
    </row>
    <row r="35" spans="1:19" ht="15.75" customHeight="1">
      <c r="A35" s="29" t="s">
        <v>49</v>
      </c>
      <c r="B35" s="30">
        <f>'[2].CSV]EXPORT[31]'!B36</f>
        <v>1301</v>
      </c>
      <c r="C35" s="30">
        <f>'[2].CSV]EXPORT[31]'!C36</f>
        <v>715</v>
      </c>
      <c r="D35" s="62">
        <f>'[2].CSV]EXPORT[31]'!D36</f>
        <v>0.55</v>
      </c>
      <c r="E35" s="30">
        <f>'[2].CSV]EXPORT[31]'!E36</f>
        <v>187</v>
      </c>
      <c r="F35" s="30">
        <f>'[2].CSV]EXPORT[31]'!F36</f>
        <v>49</v>
      </c>
      <c r="G35" s="62">
        <f>'[2].CSV]EXPORT[31]'!G36</f>
        <v>0.262</v>
      </c>
      <c r="H35" s="30">
        <f>'[2].CSV]EXPORT[31]'!H36</f>
        <v>1719</v>
      </c>
      <c r="I35" s="30">
        <f>'[2].CSV]EXPORT[31]'!I36</f>
        <v>856</v>
      </c>
      <c r="J35" s="62">
        <f>'[2].CSV]EXPORT[31]'!J36</f>
        <v>0.498</v>
      </c>
      <c r="K35" s="31">
        <f>'[3]Report'!C32</f>
        <v>47</v>
      </c>
      <c r="L35" s="90">
        <f t="shared" si="3"/>
        <v>175</v>
      </c>
      <c r="M35" s="90">
        <f>'[1]09-05-06 '!P42</f>
        <v>31</v>
      </c>
      <c r="N35" s="90">
        <f>'[1]09-05-06 '!J42</f>
        <v>144</v>
      </c>
      <c r="O35" s="30">
        <f>'[2].CSV]EXPORT[31]'!K36</f>
        <v>0</v>
      </c>
      <c r="P35" s="32"/>
      <c r="Q35" s="30"/>
      <c r="R35" s="33"/>
      <c r="S35" s="34"/>
    </row>
    <row r="36" spans="1:19" ht="15.75" customHeight="1">
      <c r="A36" s="36" t="s">
        <v>50</v>
      </c>
      <c r="B36" s="37">
        <f>'[2].CSV]EXPORT[31]'!B37</f>
        <v>18836</v>
      </c>
      <c r="C36" s="37">
        <f>'[2].CSV]EXPORT[31]'!C37</f>
        <v>4627</v>
      </c>
      <c r="D36" s="96">
        <f>'[2].CSV]EXPORT[31]'!D37</f>
        <v>0.246</v>
      </c>
      <c r="E36" s="37">
        <f>'[2].CSV]EXPORT[31]'!E37</f>
        <v>3199</v>
      </c>
      <c r="F36" s="37">
        <f>'[2].CSV]EXPORT[31]'!F37</f>
        <v>528</v>
      </c>
      <c r="G36" s="96">
        <f>'[2].CSV]EXPORT[31]'!G37</f>
        <v>0.165</v>
      </c>
      <c r="H36" s="37">
        <f>'[2].CSV]EXPORT[31]'!H37</f>
        <v>23132</v>
      </c>
      <c r="I36" s="37">
        <f>'[2].CSV]EXPORT[31]'!I37</f>
        <v>5281</v>
      </c>
      <c r="J36" s="96">
        <f>'[2].CSV]EXPORT[31]'!J37</f>
        <v>0.228</v>
      </c>
      <c r="K36" s="46">
        <f>'[3]Report'!C33</f>
        <v>2286</v>
      </c>
      <c r="L36" s="46">
        <f t="shared" si="3"/>
        <v>4656</v>
      </c>
      <c r="M36" s="46">
        <f>'[1]09-05-06 '!P43</f>
        <v>336</v>
      </c>
      <c r="N36" s="91">
        <f>'[1]09-05-06 '!J43</f>
        <v>4320</v>
      </c>
      <c r="O36" s="46">
        <f>'[2].CSV]EXPORT[31]'!K37</f>
        <v>2</v>
      </c>
      <c r="P36" s="39"/>
      <c r="Q36" s="37"/>
      <c r="R36" s="40"/>
      <c r="S36" s="41">
        <v>38953</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'[2].CSV]EXPORT[31]'!B39</f>
        <v>13626</v>
      </c>
      <c r="C38" s="30">
        <f>'[2].CSV]EXPORT[31]'!C39</f>
        <v>3646</v>
      </c>
      <c r="D38" s="62">
        <f>'[2].CSV]EXPORT[31]'!D39</f>
        <v>0.268</v>
      </c>
      <c r="E38" s="30">
        <f>'[2].CSV]EXPORT[31]'!E39</f>
        <v>2226</v>
      </c>
      <c r="F38" s="30">
        <f>'[2].CSV]EXPORT[31]'!F39</f>
        <v>315</v>
      </c>
      <c r="G38" s="62">
        <f>'[2].CSV]EXPORT[31]'!G39</f>
        <v>0.142</v>
      </c>
      <c r="H38" s="30">
        <f>'[2].CSV]EXPORT[31]'!H39</f>
        <v>16317</v>
      </c>
      <c r="I38" s="30">
        <f>'[2].CSV]EXPORT[31]'!I39</f>
        <v>4144</v>
      </c>
      <c r="J38" s="62">
        <f>'[2].CSV]EXPORT[31]'!J39</f>
        <v>0.254</v>
      </c>
      <c r="K38" s="31">
        <f>'[3]Report'!C35</f>
        <v>0</v>
      </c>
      <c r="L38" s="90">
        <f aca="true" t="shared" si="4" ref="L38:L45">SUM(M38:N38)</f>
        <v>3292</v>
      </c>
      <c r="M38" s="90">
        <f>'[1]09-05-06 '!P45</f>
        <v>234</v>
      </c>
      <c r="N38" s="90">
        <f>'[1]09-05-06 '!J45</f>
        <v>3058</v>
      </c>
      <c r="O38" s="30">
        <f>'[2].CSV]EXPORT[31]'!K39</f>
        <v>0</v>
      </c>
      <c r="P38" s="32"/>
      <c r="Q38" s="30"/>
      <c r="R38" s="33"/>
      <c r="S38" s="34"/>
    </row>
    <row r="39" spans="1:19" ht="15.75" customHeight="1">
      <c r="A39" s="29" t="s">
        <v>53</v>
      </c>
      <c r="B39" s="30">
        <f>'[2].CSV]EXPORT[31]'!B40</f>
        <v>5094</v>
      </c>
      <c r="C39" s="30">
        <f>'[2].CSV]EXPORT[31]'!C40</f>
        <v>1916</v>
      </c>
      <c r="D39" s="62">
        <f>'[2].CSV]EXPORT[31]'!D40</f>
        <v>0.376</v>
      </c>
      <c r="E39" s="30">
        <f>'[2].CSV]EXPORT[31]'!E40</f>
        <v>1268</v>
      </c>
      <c r="F39" s="30">
        <f>'[2].CSV]EXPORT[31]'!F40</f>
        <v>166</v>
      </c>
      <c r="G39" s="62">
        <f>'[2].CSV]EXPORT[31]'!G40</f>
        <v>0.131</v>
      </c>
      <c r="H39" s="30">
        <f>'[2].CSV]EXPORT[31]'!H40</f>
        <v>6871</v>
      </c>
      <c r="I39" s="30">
        <f>'[2].CSV]EXPORT[31]'!I40</f>
        <v>2296</v>
      </c>
      <c r="J39" s="62">
        <f>'[2].CSV]EXPORT[31]'!J40</f>
        <v>0.334</v>
      </c>
      <c r="K39" s="31">
        <f>'[3]Report'!C36</f>
        <v>1</v>
      </c>
      <c r="L39" s="90">
        <f t="shared" si="4"/>
        <v>1516</v>
      </c>
      <c r="M39" s="90">
        <f>'[1]09-05-06 '!P46</f>
        <v>132</v>
      </c>
      <c r="N39" s="90">
        <f>'[1]09-05-06 '!J46</f>
        <v>1384</v>
      </c>
      <c r="O39" s="30">
        <f>'[2].CSV]EXPORT[31]'!K40</f>
        <v>0</v>
      </c>
      <c r="P39" s="32"/>
      <c r="Q39" s="30"/>
      <c r="R39" s="33"/>
      <c r="S39" s="34"/>
    </row>
    <row r="40" spans="1:19" ht="15.75" customHeight="1">
      <c r="A40" s="29" t="s">
        <v>54</v>
      </c>
      <c r="B40" s="30">
        <f>'[2].CSV]EXPORT[31]'!B41</f>
        <v>1069</v>
      </c>
      <c r="C40" s="30">
        <f>'[2].CSV]EXPORT[31]'!C41</f>
        <v>90</v>
      </c>
      <c r="D40" s="62">
        <f>'[2].CSV]EXPORT[31]'!D41</f>
        <v>0.084</v>
      </c>
      <c r="E40" s="30">
        <f>'[2].CSV]EXPORT[31]'!E41</f>
        <v>344</v>
      </c>
      <c r="F40" s="30">
        <f>'[2].CSV]EXPORT[31]'!F41</f>
        <v>14</v>
      </c>
      <c r="G40" s="62">
        <f>'[2].CSV]EXPORT[31]'!G41</f>
        <v>0.041</v>
      </c>
      <c r="H40" s="30">
        <f>'[2].CSV]EXPORT[31]'!H41</f>
        <v>1524</v>
      </c>
      <c r="I40" s="30">
        <f>'[2].CSV]EXPORT[31]'!I41</f>
        <v>109</v>
      </c>
      <c r="J40" s="62">
        <f>'[2].CSV]EXPORT[31]'!J41</f>
        <v>0.072</v>
      </c>
      <c r="K40" s="31">
        <f>'[3]Report'!C37</f>
        <v>21</v>
      </c>
      <c r="L40" s="90">
        <f t="shared" si="4"/>
        <v>271</v>
      </c>
      <c r="M40" s="90">
        <f>'[1]09-05-06 '!P47</f>
        <v>117</v>
      </c>
      <c r="N40" s="90">
        <f>'[1]09-05-06 '!J47</f>
        <v>154</v>
      </c>
      <c r="O40" s="30">
        <f>'[2].CSV]EXPORT[31]'!K41</f>
        <v>0</v>
      </c>
      <c r="P40" s="35"/>
      <c r="Q40" s="30"/>
      <c r="R40" s="33"/>
      <c r="S40" s="34"/>
    </row>
    <row r="41" spans="1:19" ht="15.75" customHeight="1">
      <c r="A41" s="29" t="s">
        <v>55</v>
      </c>
      <c r="B41" s="30">
        <f>'[2].CSV]EXPORT[31]'!B42</f>
        <v>18269</v>
      </c>
      <c r="C41" s="30">
        <f>'[2].CSV]EXPORT[31]'!C42</f>
        <v>5107</v>
      </c>
      <c r="D41" s="62">
        <f>'[2].CSV]EXPORT[31]'!D42</f>
        <v>0.28</v>
      </c>
      <c r="E41" s="30">
        <f>'[2].CSV]EXPORT[31]'!E42</f>
        <v>3985</v>
      </c>
      <c r="F41" s="30">
        <f>'[2].CSV]EXPORT[31]'!F42</f>
        <v>599</v>
      </c>
      <c r="G41" s="62">
        <f>'[2].CSV]EXPORT[31]'!G42</f>
        <v>0.15</v>
      </c>
      <c r="H41" s="30">
        <f>'[2].CSV]EXPORT[31]'!H42</f>
        <v>23343</v>
      </c>
      <c r="I41" s="30">
        <f>'[2].CSV]EXPORT[31]'!I42</f>
        <v>5956</v>
      </c>
      <c r="J41" s="62">
        <f>'[2].CSV]EXPORT[31]'!J42</f>
        <v>0.255</v>
      </c>
      <c r="K41" s="31">
        <f>'[3]Report'!C38</f>
        <v>32</v>
      </c>
      <c r="L41" s="90">
        <f t="shared" si="4"/>
        <v>7276</v>
      </c>
      <c r="M41" s="90">
        <f>'[1]09-05-06 '!P48</f>
        <v>396</v>
      </c>
      <c r="N41" s="90">
        <f>'[1]09-05-06 '!J48</f>
        <v>6880</v>
      </c>
      <c r="O41" s="30">
        <f>'[2].CSV]EXPORT[31]'!K42</f>
        <v>11</v>
      </c>
      <c r="P41" s="32"/>
      <c r="Q41" s="30">
        <v>19</v>
      </c>
      <c r="R41" s="33"/>
      <c r="S41" s="34"/>
    </row>
    <row r="42" spans="1:19" ht="15.75" customHeight="1">
      <c r="A42" s="29" t="s">
        <v>56</v>
      </c>
      <c r="B42" s="30">
        <f>'[2].CSV]EXPORT[31]'!B43</f>
        <v>2633</v>
      </c>
      <c r="C42" s="30">
        <f>'[2].CSV]EXPORT[31]'!C43</f>
        <v>297</v>
      </c>
      <c r="D42" s="62">
        <f>'[2].CSV]EXPORT[31]'!D43</f>
        <v>0.113</v>
      </c>
      <c r="E42" s="30">
        <f>'[2].CSV]EXPORT[31]'!E43</f>
        <v>334</v>
      </c>
      <c r="F42" s="30">
        <f>'[2].CSV]EXPORT[31]'!F43</f>
        <v>17</v>
      </c>
      <c r="G42" s="62">
        <f>'[2].CSV]EXPORT[31]'!G43</f>
        <v>0.051</v>
      </c>
      <c r="H42" s="30">
        <f>'[2].CSV]EXPORT[31]'!H43</f>
        <v>3217</v>
      </c>
      <c r="I42" s="30">
        <f>'[2].CSV]EXPORT[31]'!I43</f>
        <v>350</v>
      </c>
      <c r="J42" s="62">
        <f>'[2].CSV]EXPORT[31]'!J43</f>
        <v>0.109</v>
      </c>
      <c r="K42" s="31">
        <f>'[3]Report'!C39</f>
        <v>6</v>
      </c>
      <c r="L42" s="90">
        <f t="shared" si="4"/>
        <v>1105</v>
      </c>
      <c r="M42" s="90">
        <f>'[1]09-05-06 '!P51</f>
        <v>338</v>
      </c>
      <c r="N42" s="90">
        <f>'[1]09-05-06 '!J51</f>
        <v>767</v>
      </c>
      <c r="O42" s="30">
        <f>'[2].CSV]EXPORT[31]'!K43</f>
        <v>0</v>
      </c>
      <c r="P42" s="32"/>
      <c r="Q42" s="30"/>
      <c r="R42" s="33"/>
      <c r="S42" s="34"/>
    </row>
    <row r="43" spans="1:19" ht="15.75" customHeight="1">
      <c r="A43" s="29" t="s">
        <v>57</v>
      </c>
      <c r="B43" s="30">
        <f>'[2].CSV]EXPORT[31]'!B44</f>
        <v>4077</v>
      </c>
      <c r="C43" s="30">
        <f>'[2].CSV]EXPORT[31]'!C44</f>
        <v>619</v>
      </c>
      <c r="D43" s="62">
        <f>'[2].CSV]EXPORT[31]'!D44</f>
        <v>0.152</v>
      </c>
      <c r="E43" s="30">
        <f>'[2].CSV]EXPORT[31]'!E44</f>
        <v>3455</v>
      </c>
      <c r="F43" s="30">
        <f>'[2].CSV]EXPORT[31]'!F44</f>
        <v>893</v>
      </c>
      <c r="G43" s="62">
        <f>'[2].CSV]EXPORT[31]'!G44</f>
        <v>0.258</v>
      </c>
      <c r="H43" s="30">
        <f>'[2].CSV]EXPORT[31]'!H44</f>
        <v>8557</v>
      </c>
      <c r="I43" s="30">
        <f>'[2].CSV]EXPORT[31]'!I44</f>
        <v>1796</v>
      </c>
      <c r="J43" s="62">
        <f>'[2].CSV]EXPORT[31]'!J44</f>
        <v>0.21</v>
      </c>
      <c r="K43" s="31">
        <f>'[3]Report'!C40</f>
        <v>0</v>
      </c>
      <c r="L43" s="90">
        <f t="shared" si="4"/>
        <v>1862</v>
      </c>
      <c r="M43" s="90">
        <f>'[1]09-05-06 '!P52</f>
        <v>377</v>
      </c>
      <c r="N43" s="90">
        <f>'[1]09-05-06 '!J52</f>
        <v>1485</v>
      </c>
      <c r="O43" s="30">
        <f>'[2].CSV]EXPORT[31]'!K44</f>
        <v>0</v>
      </c>
      <c r="P43" s="32"/>
      <c r="Q43" s="30"/>
      <c r="R43" s="33"/>
      <c r="S43" s="34"/>
    </row>
    <row r="44" spans="1:19" ht="15.75" customHeight="1">
      <c r="A44" s="29" t="s">
        <v>58</v>
      </c>
      <c r="B44" s="30">
        <f>'[2].CSV]EXPORT[31]'!B45</f>
        <v>5494</v>
      </c>
      <c r="C44" s="30">
        <f>'[2].CSV]EXPORT[31]'!C45</f>
        <v>617</v>
      </c>
      <c r="D44" s="62">
        <f>'[2].CSV]EXPORT[31]'!D45</f>
        <v>0.112</v>
      </c>
      <c r="E44" s="30">
        <f>'[2].CSV]EXPORT[31]'!E45</f>
        <v>17396</v>
      </c>
      <c r="F44" s="30">
        <f>'[2].CSV]EXPORT[31]'!F45</f>
        <v>7779</v>
      </c>
      <c r="G44" s="62">
        <f>'[2].CSV]EXPORT[31]'!G45</f>
        <v>0.447</v>
      </c>
      <c r="H44" s="30">
        <f>'[2].CSV]EXPORT[31]'!H45</f>
        <v>26759</v>
      </c>
      <c r="I44" s="30">
        <f>'[2].CSV]EXPORT[31]'!I45</f>
        <v>8731</v>
      </c>
      <c r="J44" s="62">
        <f>'[2].CSV]EXPORT[31]'!J45</f>
        <v>0.326</v>
      </c>
      <c r="K44" s="31">
        <f>'[3]Report'!C41</f>
        <v>0</v>
      </c>
      <c r="L44" s="90">
        <f t="shared" si="4"/>
        <v>1947</v>
      </c>
      <c r="M44" s="90">
        <f>'[1]09-05-06 '!P53</f>
        <v>314</v>
      </c>
      <c r="N44" s="90">
        <f>'[1]09-05-06 '!J53</f>
        <v>1633</v>
      </c>
      <c r="O44" s="30">
        <f>'[2].CSV]EXPORT[31]'!K45</f>
        <v>5626</v>
      </c>
      <c r="P44" s="32"/>
      <c r="Q44" s="30"/>
      <c r="R44" s="33"/>
      <c r="S44" s="34"/>
    </row>
    <row r="45" spans="1:19" ht="15.75" customHeight="1">
      <c r="A45" s="29" t="s">
        <v>59</v>
      </c>
      <c r="B45" s="30">
        <f>'[2].CSV]EXPORT[31]'!B46</f>
        <v>6562</v>
      </c>
      <c r="C45" s="30">
        <f>'[2].CSV]EXPORT[31]'!C46</f>
        <v>1118</v>
      </c>
      <c r="D45" s="62">
        <f>'[2].CSV]EXPORT[31]'!D46</f>
        <v>0.17</v>
      </c>
      <c r="E45" s="30">
        <f>'[2].CSV]EXPORT[31]'!E46</f>
        <v>1724</v>
      </c>
      <c r="F45" s="30">
        <f>'[2].CSV]EXPORT[31]'!F46</f>
        <v>201</v>
      </c>
      <c r="G45" s="62">
        <f>'[2].CSV]EXPORT[31]'!G46</f>
        <v>0.117</v>
      </c>
      <c r="H45" s="30">
        <f>'[2].CSV]EXPORT[31]'!H46</f>
        <v>9075</v>
      </c>
      <c r="I45" s="30">
        <f>'[2].CSV]EXPORT[31]'!I46</f>
        <v>1480</v>
      </c>
      <c r="J45" s="62">
        <f>'[2].CSV]EXPORT[31]'!J46</f>
        <v>0.163</v>
      </c>
      <c r="K45" s="31">
        <f>'[3]Report'!C42</f>
        <v>6</v>
      </c>
      <c r="L45" s="90">
        <f t="shared" si="4"/>
        <v>2502</v>
      </c>
      <c r="M45" s="90">
        <f>'[1]09-05-06 '!P56</f>
        <v>539</v>
      </c>
      <c r="N45" s="90">
        <f>'[1]09-05-06 '!J56</f>
        <v>1963</v>
      </c>
      <c r="O45" s="30">
        <f>'[2].CSV]EXPORT[31]'!K46</f>
        <v>0</v>
      </c>
      <c r="P45" s="35">
        <f>'[4]Weekly Edu Report'!$D$7</f>
        <v>29178</v>
      </c>
      <c r="Q45" s="30"/>
      <c r="R45" s="33"/>
      <c r="S45" s="34"/>
    </row>
    <row r="46" spans="1:19" ht="15.75" customHeight="1">
      <c r="A46" s="29" t="s">
        <v>60</v>
      </c>
      <c r="B46" s="30">
        <f>'[2].CSV]EXPORT[31]'!B47</f>
        <v>6848</v>
      </c>
      <c r="C46" s="30">
        <f>'[2].CSV]EXPORT[31]'!C47</f>
        <v>2789</v>
      </c>
      <c r="D46" s="62">
        <f>'[2].CSV]EXPORT[31]'!D47</f>
        <v>0.407</v>
      </c>
      <c r="E46" s="30">
        <f>'[2].CSV]EXPORT[31]'!E47</f>
        <v>1152</v>
      </c>
      <c r="F46" s="30">
        <f>'[2].CSV]EXPORT[31]'!F47</f>
        <v>253</v>
      </c>
      <c r="G46" s="62">
        <f>'[2].CSV]EXPORT[31]'!G47</f>
        <v>0.22</v>
      </c>
      <c r="H46" s="30">
        <f>'[2].CSV]EXPORT[31]'!H47</f>
        <v>8716</v>
      </c>
      <c r="I46" s="30">
        <f>'[2].CSV]EXPORT[31]'!I47</f>
        <v>3500</v>
      </c>
      <c r="J46" s="62">
        <f>'[2].CSV]EXPORT[31]'!J47</f>
        <v>0.402</v>
      </c>
      <c r="K46" s="31">
        <f>'[3]Report'!C43</f>
        <v>2</v>
      </c>
      <c r="L46" s="90">
        <f aca="true" t="shared" si="5" ref="L46:L51">SUM(M46:N46)</f>
        <v>2354</v>
      </c>
      <c r="M46" s="90">
        <f>'[1]09-05-06 '!P57</f>
        <v>200</v>
      </c>
      <c r="N46" s="90">
        <f>'[1]09-05-06 '!J57</f>
        <v>2154</v>
      </c>
      <c r="O46" s="30">
        <f>'[2].CSV]EXPORT[31]'!K47</f>
        <v>0</v>
      </c>
      <c r="P46" s="32"/>
      <c r="Q46" s="30"/>
      <c r="R46" s="33"/>
      <c r="S46" s="34"/>
    </row>
    <row r="47" spans="1:19" ht="15.75" customHeight="1">
      <c r="A47" s="29" t="s">
        <v>61</v>
      </c>
      <c r="B47" s="30">
        <f>'[2].CSV]EXPORT[31]'!B48</f>
        <v>1147</v>
      </c>
      <c r="C47" s="30">
        <f>'[2].CSV]EXPORT[31]'!C48</f>
        <v>144</v>
      </c>
      <c r="D47" s="62">
        <f>'[2].CSV]EXPORT[31]'!D48</f>
        <v>0.126</v>
      </c>
      <c r="E47" s="30">
        <f>'[2].CSV]EXPORT[31]'!E48</f>
        <v>130</v>
      </c>
      <c r="F47" s="30">
        <f>'[2].CSV]EXPORT[31]'!F48</f>
        <v>5</v>
      </c>
      <c r="G47" s="62">
        <f>'[2].CSV]EXPORT[31]'!G48</f>
        <v>0.038</v>
      </c>
      <c r="H47" s="30">
        <f>'[2].CSV]EXPORT[31]'!H48</f>
        <v>1377</v>
      </c>
      <c r="I47" s="30">
        <f>'[2].CSV]EXPORT[31]'!I48</f>
        <v>150</v>
      </c>
      <c r="J47" s="62">
        <f>'[2].CSV]EXPORT[31]'!J48</f>
        <v>0.109</v>
      </c>
      <c r="K47" s="31">
        <f>'[3]Report'!C44</f>
        <v>0</v>
      </c>
      <c r="L47" s="90">
        <f t="shared" si="5"/>
        <v>165</v>
      </c>
      <c r="M47" s="90">
        <f>'[1]09-05-06 '!P58</f>
        <v>58</v>
      </c>
      <c r="N47" s="90">
        <f>'[1]09-05-06 '!J58</f>
        <v>107</v>
      </c>
      <c r="O47" s="30">
        <f>'[2].CSV]EXPORT[31]'!K48</f>
        <v>0</v>
      </c>
      <c r="P47" s="32"/>
      <c r="Q47" s="30"/>
      <c r="R47" s="33"/>
      <c r="S47" s="34"/>
    </row>
    <row r="48" spans="1:19" ht="15.75" customHeight="1">
      <c r="A48" s="29" t="s">
        <v>62</v>
      </c>
      <c r="B48" s="30">
        <f>'[2].CSV]EXPORT[31]'!B49</f>
        <v>8077</v>
      </c>
      <c r="C48" s="30">
        <f>'[2].CSV]EXPORT[31]'!C49</f>
        <v>1315</v>
      </c>
      <c r="D48" s="62">
        <f>'[2].CSV]EXPORT[31]'!D49</f>
        <v>0.163</v>
      </c>
      <c r="E48" s="30">
        <f>'[2].CSV]EXPORT[31]'!E49</f>
        <v>1273</v>
      </c>
      <c r="F48" s="30">
        <f>'[2].CSV]EXPORT[31]'!F49</f>
        <v>122</v>
      </c>
      <c r="G48" s="62">
        <f>'[2].CSV]EXPORT[31]'!G49</f>
        <v>0.096</v>
      </c>
      <c r="H48" s="30">
        <f>'[2].CSV]EXPORT[31]'!H49</f>
        <v>9883</v>
      </c>
      <c r="I48" s="30">
        <f>'[2].CSV]EXPORT[31]'!I49</f>
        <v>1564</v>
      </c>
      <c r="J48" s="62">
        <f>'[2].CSV]EXPORT[31]'!J49</f>
        <v>0.158</v>
      </c>
      <c r="K48" s="31">
        <f>'[3]Report'!C45</f>
        <v>17</v>
      </c>
      <c r="L48" s="90">
        <f t="shared" si="5"/>
        <v>3622</v>
      </c>
      <c r="M48" s="90">
        <f>'[1]09-05-06 '!P59</f>
        <v>326</v>
      </c>
      <c r="N48" s="90">
        <f>'[1]09-05-06 '!J59</f>
        <v>3296</v>
      </c>
      <c r="O48" s="30">
        <f>'[2].CSV]EXPORT[31]'!K49</f>
        <v>0</v>
      </c>
      <c r="P48" s="35">
        <f>'[4]Weekly Edu Report'!$D$6</f>
        <v>34885</v>
      </c>
      <c r="Q48" s="30"/>
      <c r="R48" s="33"/>
      <c r="S48" s="34"/>
    </row>
    <row r="49" spans="1:19" ht="15.75" customHeight="1">
      <c r="A49" s="29" t="s">
        <v>63</v>
      </c>
      <c r="B49" s="30">
        <f>'[2].CSV]EXPORT[31]'!B50</f>
        <v>4625</v>
      </c>
      <c r="C49" s="30">
        <f>'[2].CSV]EXPORT[31]'!C50</f>
        <v>557</v>
      </c>
      <c r="D49" s="62">
        <f>'[2].CSV]EXPORT[31]'!D50</f>
        <v>0.12</v>
      </c>
      <c r="E49" s="30">
        <f>'[2].CSV]EXPORT[31]'!E50</f>
        <v>17277</v>
      </c>
      <c r="F49" s="30">
        <f>'[2].CSV]EXPORT[31]'!F50</f>
        <v>10073</v>
      </c>
      <c r="G49" s="62">
        <f>'[2].CSV]EXPORT[31]'!G50</f>
        <v>0.583</v>
      </c>
      <c r="H49" s="30">
        <f>'[2].CSV]EXPORT[31]'!H50</f>
        <v>26297</v>
      </c>
      <c r="I49" s="30">
        <f>'[2].CSV]EXPORT[31]'!I50</f>
        <v>11283</v>
      </c>
      <c r="J49" s="62">
        <f>'[2].CSV]EXPORT[31]'!J50</f>
        <v>0.429</v>
      </c>
      <c r="K49" s="31">
        <f>'[3]Report'!C46</f>
        <v>0</v>
      </c>
      <c r="L49" s="90">
        <f t="shared" si="5"/>
        <v>1407</v>
      </c>
      <c r="M49" s="90">
        <f>'[1]09-05-06 '!P60</f>
        <v>484</v>
      </c>
      <c r="N49" s="90">
        <f>'[1]09-05-06 '!J60</f>
        <v>923</v>
      </c>
      <c r="O49" s="30">
        <f>'[2].CSV]EXPORT[31]'!K50</f>
        <v>6194</v>
      </c>
      <c r="P49" s="32"/>
      <c r="Q49" s="30">
        <v>0</v>
      </c>
      <c r="R49" s="33"/>
      <c r="S49" s="34"/>
    </row>
    <row r="50" spans="1:19" ht="15.75" customHeight="1">
      <c r="A50" s="29" t="s">
        <v>64</v>
      </c>
      <c r="B50" s="30">
        <f>'[2].CSV]EXPORT[31]'!B51</f>
        <v>19017</v>
      </c>
      <c r="C50" s="30">
        <f>'[2].CSV]EXPORT[31]'!C51</f>
        <v>4129</v>
      </c>
      <c r="D50" s="62">
        <f>'[2].CSV]EXPORT[31]'!D51</f>
        <v>0.217</v>
      </c>
      <c r="E50" s="30">
        <f>'[2].CSV]EXPORT[31]'!E51</f>
        <v>3014</v>
      </c>
      <c r="F50" s="30">
        <f>'[2].CSV]EXPORT[31]'!F51</f>
        <v>122</v>
      </c>
      <c r="G50" s="62">
        <f>'[2].CSV]EXPORT[31]'!G51</f>
        <v>0.04</v>
      </c>
      <c r="H50" s="30">
        <f>'[2].CSV]EXPORT[31]'!H51</f>
        <v>23635</v>
      </c>
      <c r="I50" s="30">
        <f>'[2].CSV]EXPORT[31]'!I51</f>
        <v>4454</v>
      </c>
      <c r="J50" s="62">
        <f>'[2].CSV]EXPORT[31]'!J51</f>
        <v>0.188</v>
      </c>
      <c r="K50" s="31">
        <f>'[3]Report'!C47</f>
        <v>45</v>
      </c>
      <c r="L50" s="90">
        <f t="shared" si="5"/>
        <v>9325</v>
      </c>
      <c r="M50" s="90">
        <f>'[1]09-05-06 '!P63</f>
        <v>1653</v>
      </c>
      <c r="N50" s="90">
        <f>'[1]09-05-06 '!J63</f>
        <v>7672</v>
      </c>
      <c r="O50" s="30">
        <f>'[2].CSV]EXPORT[31]'!K51</f>
        <v>2</v>
      </c>
      <c r="P50" s="35"/>
      <c r="Q50" s="30"/>
      <c r="R50" s="33"/>
      <c r="S50" s="34"/>
    </row>
    <row r="51" spans="1:19" ht="15.75" customHeight="1">
      <c r="A51" s="36" t="s">
        <v>65</v>
      </c>
      <c r="B51" s="37">
        <f>'[2].CSV]EXPORT[31]'!B52</f>
        <v>3607</v>
      </c>
      <c r="C51" s="37">
        <f>'[2].CSV]EXPORT[31]'!C52</f>
        <v>1171</v>
      </c>
      <c r="D51" s="96">
        <f>'[2].CSV]EXPORT[31]'!D52</f>
        <v>0.325</v>
      </c>
      <c r="E51" s="37">
        <f>'[2].CSV]EXPORT[31]'!E52</f>
        <v>1393</v>
      </c>
      <c r="F51" s="37">
        <f>'[2].CSV]EXPORT[31]'!F52</f>
        <v>251</v>
      </c>
      <c r="G51" s="96">
        <f>'[2].CSV]EXPORT[31]'!G52</f>
        <v>0.18</v>
      </c>
      <c r="H51" s="37">
        <f>'[2].CSV]EXPORT[31]'!H52</f>
        <v>5248</v>
      </c>
      <c r="I51" s="37">
        <f>'[2].CSV]EXPORT[31]'!I52</f>
        <v>1464</v>
      </c>
      <c r="J51" s="96">
        <f>'[2].CSV]EXPORT[31]'!J52</f>
        <v>0.279</v>
      </c>
      <c r="K51" s="38">
        <f>'[3]Report'!C48</f>
        <v>3</v>
      </c>
      <c r="L51" s="46">
        <f t="shared" si="5"/>
        <v>908</v>
      </c>
      <c r="M51" s="46">
        <f>'[1]09-05-06 '!P64</f>
        <v>177</v>
      </c>
      <c r="N51" s="91">
        <f>'[1]09-05-06 '!J64</f>
        <v>731</v>
      </c>
      <c r="O51" s="37">
        <f>'[2].CSV]EXPORT[31]'!K52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'[2].CSV]EXPORT[31]'!B54</f>
        <v>3982</v>
      </c>
      <c r="C53" s="30">
        <f>'[2].CSV]EXPORT[31]'!C54</f>
        <v>900</v>
      </c>
      <c r="D53" s="62">
        <f>'[2].CSV]EXPORT[31]'!D54</f>
        <v>0.226</v>
      </c>
      <c r="E53" s="30">
        <f>'[2].CSV]EXPORT[31]'!E54</f>
        <v>536</v>
      </c>
      <c r="F53" s="30">
        <f>'[2].CSV]EXPORT[31]'!F54</f>
        <v>21</v>
      </c>
      <c r="G53" s="62">
        <f>'[2].CSV]EXPORT[31]'!G54</f>
        <v>0.039</v>
      </c>
      <c r="H53" s="30">
        <f>'[2].CSV]EXPORT[31]'!H54</f>
        <v>4868</v>
      </c>
      <c r="I53" s="30">
        <f>'[2].CSV]EXPORT[31]'!I54</f>
        <v>1001</v>
      </c>
      <c r="J53" s="62">
        <f>'[2].CSV]EXPORT[31]'!J54</f>
        <v>0.206</v>
      </c>
      <c r="K53" s="31">
        <f>'[3]Report'!C50</f>
        <v>0</v>
      </c>
      <c r="L53" s="90">
        <f>SUM(M53:N53)</f>
        <v>1393</v>
      </c>
      <c r="M53" s="90">
        <f>'[1]09-05-06 '!P66</f>
        <v>139</v>
      </c>
      <c r="N53" s="90">
        <f>'[1]09-05-06 '!J66</f>
        <v>1254</v>
      </c>
      <c r="O53" s="30">
        <f>'[2].CSV]EXPORT[31]'!K54</f>
        <v>0</v>
      </c>
      <c r="P53" s="32"/>
      <c r="Q53" s="47"/>
      <c r="R53" s="48"/>
      <c r="S53" s="34"/>
    </row>
    <row r="54" spans="1:19" ht="15.75" customHeight="1">
      <c r="A54" s="29" t="s">
        <v>68</v>
      </c>
      <c r="B54" s="30">
        <f>'[2].CSV]EXPORT[31]'!B55</f>
        <v>1406</v>
      </c>
      <c r="C54" s="30">
        <f>'[2].CSV]EXPORT[31]'!C55</f>
        <v>421</v>
      </c>
      <c r="D54" s="62">
        <f>'[2].CSV]EXPORT[31]'!D55</f>
        <v>0.299</v>
      </c>
      <c r="E54" s="30">
        <f>'[2].CSV]EXPORT[31]'!E55</f>
        <v>332</v>
      </c>
      <c r="F54" s="30">
        <f>'[2].CSV]EXPORT[31]'!F55</f>
        <v>13</v>
      </c>
      <c r="G54" s="62">
        <f>'[2].CSV]EXPORT[31]'!G55</f>
        <v>0.039</v>
      </c>
      <c r="H54" s="30">
        <f>'[2].CSV]EXPORT[31]'!H55</f>
        <v>1857</v>
      </c>
      <c r="I54" s="30">
        <f>'[2].CSV]EXPORT[31]'!I55</f>
        <v>441</v>
      </c>
      <c r="J54" s="62">
        <f>'[2].CSV]EXPORT[31]'!J55</f>
        <v>0.237</v>
      </c>
      <c r="K54" s="31">
        <f>'[3]Report'!C51</f>
        <v>3</v>
      </c>
      <c r="L54" s="90">
        <f>SUM(M54:N54)</f>
        <v>388</v>
      </c>
      <c r="M54" s="90">
        <f>'[1]09-05-06 '!P67</f>
        <v>41</v>
      </c>
      <c r="N54" s="90">
        <f>'[1]09-05-06 '!J67</f>
        <v>347</v>
      </c>
      <c r="O54" s="30">
        <f>'[2].CSV]EXPORT[31]'!K55</f>
        <v>0</v>
      </c>
      <c r="P54" s="32"/>
      <c r="Q54" s="47"/>
      <c r="R54" s="48"/>
      <c r="S54" s="34"/>
    </row>
    <row r="55" spans="1:19" ht="15.75" customHeight="1">
      <c r="A55" s="29" t="s">
        <v>69</v>
      </c>
      <c r="B55" s="30">
        <f>'[2].CSV]EXPORT[31]'!B56</f>
        <v>1551</v>
      </c>
      <c r="C55" s="30">
        <f>'[2].CSV]EXPORT[31]'!C56</f>
        <v>174</v>
      </c>
      <c r="D55" s="62">
        <f>'[2].CSV]EXPORT[31]'!D56</f>
        <v>0.112</v>
      </c>
      <c r="E55" s="30">
        <f>'[2].CSV]EXPORT[31]'!E56</f>
        <v>238</v>
      </c>
      <c r="F55" s="30">
        <f>'[2].CSV]EXPORT[31]'!F56</f>
        <v>6</v>
      </c>
      <c r="G55" s="62">
        <f>'[2].CSV]EXPORT[31]'!G56</f>
        <v>0.025</v>
      </c>
      <c r="H55" s="30">
        <f>'[2].CSV]EXPORT[31]'!H56</f>
        <v>1995</v>
      </c>
      <c r="I55" s="30">
        <f>'[2].CSV]EXPORT[31]'!I56</f>
        <v>198</v>
      </c>
      <c r="J55" s="62">
        <f>'[2].CSV]EXPORT[31]'!J56</f>
        <v>0.099</v>
      </c>
      <c r="K55" s="31">
        <f>'[3]Report'!C52</f>
        <v>0</v>
      </c>
      <c r="L55" s="90">
        <f>SUM(M55:N55)</f>
        <v>509</v>
      </c>
      <c r="M55" s="90">
        <f>'[1]09-05-06 '!P68</f>
        <v>136</v>
      </c>
      <c r="N55" s="90">
        <f>'[1]09-05-06 '!J68</f>
        <v>373</v>
      </c>
      <c r="O55" s="30">
        <f>'[2].CSV]EXPORT[31]'!K56</f>
        <v>0</v>
      </c>
      <c r="P55" s="32"/>
      <c r="Q55" s="47"/>
      <c r="R55" s="48"/>
      <c r="S55" s="34"/>
    </row>
    <row r="56" spans="1:19" ht="15.75" customHeight="1">
      <c r="A56" s="29" t="s">
        <v>70</v>
      </c>
      <c r="B56" s="30">
        <f>'[2].CSV]EXPORT[31]'!B57</f>
        <v>8292</v>
      </c>
      <c r="C56" s="30">
        <f>'[2].CSV]EXPORT[31]'!C57</f>
        <v>2494</v>
      </c>
      <c r="D56" s="62">
        <f>'[2].CSV]EXPORT[31]'!D57</f>
        <v>0.301</v>
      </c>
      <c r="E56" s="30">
        <f>'[2].CSV]EXPORT[31]'!E57</f>
        <v>1754</v>
      </c>
      <c r="F56" s="30">
        <f>'[2].CSV]EXPORT[31]'!F57</f>
        <v>62</v>
      </c>
      <c r="G56" s="62">
        <f>'[2].CSV]EXPORT[31]'!G57</f>
        <v>0.035</v>
      </c>
      <c r="H56" s="30">
        <f>'[2].CSV]EXPORT[31]'!H57</f>
        <v>10672</v>
      </c>
      <c r="I56" s="30">
        <f>'[2].CSV]EXPORT[31]'!I57</f>
        <v>2646</v>
      </c>
      <c r="J56" s="62">
        <f>'[2].CSV]EXPORT[31]'!J57</f>
        <v>0.248</v>
      </c>
      <c r="K56" s="31">
        <f>'[3]Report'!C53</f>
        <v>3</v>
      </c>
      <c r="L56" s="90">
        <f>SUM(M56:N56)</f>
        <v>2528</v>
      </c>
      <c r="M56" s="90">
        <f>'[1]09-05-06 '!P69</f>
        <v>164</v>
      </c>
      <c r="N56" s="90">
        <f>'[1]09-05-06 '!J69</f>
        <v>2364</v>
      </c>
      <c r="O56" s="30">
        <f>'[2].CSV]EXPORT[31]'!K57</f>
        <v>1</v>
      </c>
      <c r="P56" s="32"/>
      <c r="Q56" s="47">
        <v>0</v>
      </c>
      <c r="R56" s="48"/>
      <c r="S56" s="34"/>
    </row>
    <row r="57" spans="1:19" ht="15.75" customHeight="1">
      <c r="A57" s="29" t="s">
        <v>71</v>
      </c>
      <c r="B57" s="30">
        <f>'[2].CSV]EXPORT[31]'!B58</f>
        <v>2117</v>
      </c>
      <c r="C57" s="30">
        <f>'[2].CSV]EXPORT[31]'!C58</f>
        <v>403</v>
      </c>
      <c r="D57" s="62">
        <f>'[2].CSV]EXPORT[31]'!D58</f>
        <v>0.19</v>
      </c>
      <c r="E57" s="30">
        <f>'[2].CSV]EXPORT[31]'!E58</f>
        <v>240</v>
      </c>
      <c r="F57" s="30">
        <f>'[2].CSV]EXPORT[31]'!F58</f>
        <v>1</v>
      </c>
      <c r="G57" s="62">
        <f>'[2].CSV]EXPORT[31]'!G58</f>
        <v>0.004</v>
      </c>
      <c r="H57" s="30">
        <f>'[2].CSV]EXPORT[31]'!H58</f>
        <v>2495</v>
      </c>
      <c r="I57" s="30">
        <f>'[2].CSV]EXPORT[31]'!I58</f>
        <v>407</v>
      </c>
      <c r="J57" s="62">
        <f>'[2].CSV]EXPORT[31]'!J58</f>
        <v>0.163</v>
      </c>
      <c r="K57" s="31">
        <f>'[3]Report'!C54</f>
        <v>2</v>
      </c>
      <c r="L57" s="90">
        <f>SUM(M57:N57)</f>
        <v>472</v>
      </c>
      <c r="M57" s="90">
        <f>'[1]09-05-06 '!P72</f>
        <v>74</v>
      </c>
      <c r="N57" s="90">
        <f>'[1]09-05-06 '!J72</f>
        <v>398</v>
      </c>
      <c r="O57" s="30">
        <f>'[2].CSV]EXPORT[31]'!K58</f>
        <v>0</v>
      </c>
      <c r="P57" s="32"/>
      <c r="Q57" s="47"/>
      <c r="R57" s="48"/>
      <c r="S57" s="34"/>
    </row>
    <row r="58" spans="1:19" ht="15.75" customHeight="1">
      <c r="A58" s="29" t="s">
        <v>72</v>
      </c>
      <c r="B58" s="30">
        <f>'[2].CSV]EXPORT[31]'!B59</f>
        <v>3010</v>
      </c>
      <c r="C58" s="30">
        <f>'[2].CSV]EXPORT[31]'!C59</f>
        <v>638</v>
      </c>
      <c r="D58" s="62">
        <f>'[2].CSV]EXPORT[31]'!D59</f>
        <v>0.212</v>
      </c>
      <c r="E58" s="30">
        <f>'[2].CSV]EXPORT[31]'!E59</f>
        <v>567</v>
      </c>
      <c r="F58" s="30">
        <f>'[2].CSV]EXPORT[31]'!F59</f>
        <v>65</v>
      </c>
      <c r="G58" s="62">
        <f>'[2].CSV]EXPORT[31]'!G59</f>
        <v>0.115</v>
      </c>
      <c r="H58" s="30">
        <f>'[2].CSV]EXPORT[31]'!H59</f>
        <v>3764</v>
      </c>
      <c r="I58" s="30">
        <f>'[2].CSV]EXPORT[31]'!I59</f>
        <v>709</v>
      </c>
      <c r="J58" s="62">
        <f>'[2].CSV]EXPORT[31]'!J59</f>
        <v>0.188</v>
      </c>
      <c r="K58" s="31">
        <f>'[3]Report'!C55</f>
        <v>0</v>
      </c>
      <c r="L58" s="90">
        <f aca="true" t="shared" si="6" ref="L58:L67">SUM(M58:N58)</f>
        <v>960</v>
      </c>
      <c r="M58" s="90">
        <f>'[1]09-05-06 '!P73</f>
        <v>140</v>
      </c>
      <c r="N58" s="90">
        <f>'[1]09-05-06 '!J73</f>
        <v>820</v>
      </c>
      <c r="O58" s="30">
        <f>'[2].CSV]EXPORT[31]'!K59</f>
        <v>1</v>
      </c>
      <c r="P58" s="32"/>
      <c r="Q58" s="47"/>
      <c r="R58" s="48"/>
      <c r="S58" s="34"/>
    </row>
    <row r="59" spans="1:19" ht="15.75" customHeight="1">
      <c r="A59" s="29" t="s">
        <v>73</v>
      </c>
      <c r="B59" s="30">
        <f>'[2].CSV]EXPORT[31]'!B60</f>
        <v>9620</v>
      </c>
      <c r="C59" s="30">
        <f>'[2].CSV]EXPORT[31]'!C60</f>
        <v>2456</v>
      </c>
      <c r="D59" s="62">
        <f>'[2].CSV]EXPORT[31]'!D60</f>
        <v>0.255</v>
      </c>
      <c r="E59" s="30">
        <f>'[2].CSV]EXPORT[31]'!E60</f>
        <v>3022</v>
      </c>
      <c r="F59" s="30">
        <f>'[2].CSV]EXPORT[31]'!F60</f>
        <v>893</v>
      </c>
      <c r="G59" s="62">
        <f>'[2].CSV]EXPORT[31]'!G60</f>
        <v>0.295</v>
      </c>
      <c r="H59" s="30">
        <f>'[2].CSV]EXPORT[31]'!H60</f>
        <v>13154</v>
      </c>
      <c r="I59" s="30">
        <f>'[2].CSV]EXPORT[31]'!I60</f>
        <v>3498</v>
      </c>
      <c r="J59" s="62">
        <f>'[2].CSV]EXPORT[31]'!J60</f>
        <v>0.266</v>
      </c>
      <c r="K59" s="31">
        <f>'[3]Report'!C56</f>
        <v>0</v>
      </c>
      <c r="L59" s="90">
        <f t="shared" si="6"/>
        <v>4345</v>
      </c>
      <c r="M59" s="90">
        <f>'[1]09-05-06 '!P74</f>
        <v>318</v>
      </c>
      <c r="N59" s="90">
        <f>'[1]09-05-06 '!J74</f>
        <v>4027</v>
      </c>
      <c r="O59" s="30">
        <f>'[2].CSV]EXPORT[31]'!K60</f>
        <v>0</v>
      </c>
      <c r="P59" s="32"/>
      <c r="Q59" s="47"/>
      <c r="R59" s="48"/>
      <c r="S59" s="100"/>
    </row>
    <row r="60" spans="1:19" ht="15.75" customHeight="1">
      <c r="A60" s="50" t="s">
        <v>74</v>
      </c>
      <c r="B60" s="30">
        <f>'[2].CSV]EXPORT[31]'!B61</f>
        <v>1812</v>
      </c>
      <c r="C60" s="30">
        <f>'[2].CSV]EXPORT[31]'!C61</f>
        <v>129</v>
      </c>
      <c r="D60" s="62">
        <f>'[2].CSV]EXPORT[31]'!D61</f>
        <v>0.071</v>
      </c>
      <c r="E60" s="30">
        <f>'[2].CSV]EXPORT[31]'!E61</f>
        <v>716</v>
      </c>
      <c r="F60" s="30">
        <f>'[2].CSV]EXPORT[31]'!F61</f>
        <v>65</v>
      </c>
      <c r="G60" s="62">
        <f>'[2].CSV]EXPORT[31]'!G61</f>
        <v>0.091</v>
      </c>
      <c r="H60" s="30">
        <f>'[2].CSV]EXPORT[31]'!H61</f>
        <v>2779</v>
      </c>
      <c r="I60" s="30">
        <f>'[2].CSV]EXPORT[31]'!I61</f>
        <v>263</v>
      </c>
      <c r="J60" s="62">
        <f>'[2].CSV]EXPORT[31]'!J61</f>
        <v>0.095</v>
      </c>
      <c r="K60" s="31">
        <f>'[3]Report'!C57</f>
        <v>0</v>
      </c>
      <c r="L60" s="90">
        <f t="shared" si="6"/>
        <v>1428</v>
      </c>
      <c r="M60" s="90">
        <f>'[1]09-05-06 '!P75</f>
        <v>300</v>
      </c>
      <c r="N60" s="90">
        <f>'[1]09-05-06 '!J75</f>
        <v>1128</v>
      </c>
      <c r="O60" s="30">
        <f>'[2].CSV]EXPORT[31]'!K61</f>
        <v>0</v>
      </c>
      <c r="P60" s="32"/>
      <c r="Q60" s="30"/>
      <c r="R60" s="33"/>
      <c r="S60" s="34"/>
    </row>
    <row r="61" spans="1:19" ht="15.75" customHeight="1">
      <c r="A61" s="29" t="s">
        <v>75</v>
      </c>
      <c r="B61" s="30">
        <f>'[2].CSV]EXPORT[31]'!B62</f>
        <v>13117</v>
      </c>
      <c r="C61" s="30">
        <f>'[2].CSV]EXPORT[31]'!C62</f>
        <v>3537</v>
      </c>
      <c r="D61" s="62">
        <f>'[2].CSV]EXPORT[31]'!D62</f>
        <v>0.27</v>
      </c>
      <c r="E61" s="30">
        <f>'[2].CSV]EXPORT[31]'!E62</f>
        <v>3175</v>
      </c>
      <c r="F61" s="30">
        <f>'[2].CSV]EXPORT[31]'!F62</f>
        <v>508</v>
      </c>
      <c r="G61" s="62">
        <f>'[2].CSV]EXPORT[31]'!G62</f>
        <v>0.16</v>
      </c>
      <c r="H61" s="30">
        <f>'[2].CSV]EXPORT[31]'!H62</f>
        <v>17206</v>
      </c>
      <c r="I61" s="30">
        <f>'[2].CSV]EXPORT[31]'!I62</f>
        <v>4235</v>
      </c>
      <c r="J61" s="62">
        <f>'[2].CSV]EXPORT[31]'!J62</f>
        <v>0.246</v>
      </c>
      <c r="K61" s="31">
        <f>'[3]Report'!C58</f>
        <v>2</v>
      </c>
      <c r="L61" s="90">
        <f t="shared" si="6"/>
        <v>3996</v>
      </c>
      <c r="M61" s="90">
        <f>'[1]09-05-06 '!P76</f>
        <v>489</v>
      </c>
      <c r="N61" s="90">
        <f>'[1]09-05-06 '!J76</f>
        <v>3507</v>
      </c>
      <c r="O61" s="30">
        <f>'[2].CSV]EXPORT[31]'!K62</f>
        <v>5</v>
      </c>
      <c r="P61" s="32"/>
      <c r="Q61" s="47"/>
      <c r="R61" s="48"/>
      <c r="S61" s="34"/>
    </row>
    <row r="62" spans="1:19" ht="15.75" customHeight="1">
      <c r="A62" s="29" t="s">
        <v>76</v>
      </c>
      <c r="B62" s="30">
        <f>'[2].CSV]EXPORT[31]'!B63</f>
        <v>7588</v>
      </c>
      <c r="C62" s="30">
        <f>'[2].CSV]EXPORT[31]'!C63</f>
        <v>1412</v>
      </c>
      <c r="D62" s="62">
        <f>'[2].CSV]EXPORT[31]'!D63</f>
        <v>0.186</v>
      </c>
      <c r="E62" s="30">
        <f>'[2].CSV]EXPORT[31]'!E63</f>
        <v>2867</v>
      </c>
      <c r="F62" s="30">
        <f>'[2].CSV]EXPORT[31]'!F63</f>
        <v>108</v>
      </c>
      <c r="G62" s="62">
        <f>'[2].CSV]EXPORT[31]'!G63</f>
        <v>0.038</v>
      </c>
      <c r="H62" s="30">
        <f>'[2].CSV]EXPORT[31]'!H63</f>
        <v>11299</v>
      </c>
      <c r="I62" s="30">
        <f>'[2].CSV]EXPORT[31]'!I63</f>
        <v>1720</v>
      </c>
      <c r="J62" s="62">
        <f>'[2].CSV]EXPORT[31]'!J63</f>
        <v>0.152</v>
      </c>
      <c r="K62" s="31">
        <f>'[3]Report'!C59</f>
        <v>0</v>
      </c>
      <c r="L62" s="90">
        <f t="shared" si="6"/>
        <v>2400</v>
      </c>
      <c r="M62" s="90">
        <f>'[1]09-05-06 '!P77</f>
        <v>305</v>
      </c>
      <c r="N62" s="90">
        <f>'[1]09-05-06 '!J77</f>
        <v>2095</v>
      </c>
      <c r="O62" s="30">
        <f>'[2].CSV]EXPORT[31]'!K63</f>
        <v>1</v>
      </c>
      <c r="P62" s="32"/>
      <c r="Q62" s="47">
        <v>2</v>
      </c>
      <c r="R62" s="48"/>
      <c r="S62" s="34"/>
    </row>
    <row r="63" spans="1:19" ht="15.75" customHeight="1">
      <c r="A63" s="29" t="s">
        <v>77</v>
      </c>
      <c r="B63" s="30">
        <f>'[2].CSV]EXPORT[31]'!B64</f>
        <v>6611</v>
      </c>
      <c r="C63" s="30">
        <f>'[2].CSV]EXPORT[31]'!C64</f>
        <v>1455</v>
      </c>
      <c r="D63" s="62">
        <f>'[2].CSV]EXPORT[31]'!D64</f>
        <v>0.22</v>
      </c>
      <c r="E63" s="30">
        <f>'[2].CSV]EXPORT[31]'!E64</f>
        <v>1888</v>
      </c>
      <c r="F63" s="30">
        <f>'[2].CSV]EXPORT[31]'!F64</f>
        <v>343</v>
      </c>
      <c r="G63" s="62">
        <f>'[2].CSV]EXPORT[31]'!G64</f>
        <v>0.182</v>
      </c>
      <c r="H63" s="30">
        <f>'[2].CSV]EXPORT[31]'!H64</f>
        <v>8862</v>
      </c>
      <c r="I63" s="30">
        <f>'[2].CSV]EXPORT[31]'!I64</f>
        <v>1867</v>
      </c>
      <c r="J63" s="62">
        <f>'[2].CSV]EXPORT[31]'!J64</f>
        <v>0.211</v>
      </c>
      <c r="K63" s="31">
        <f>'[3]Report'!C60</f>
        <v>0</v>
      </c>
      <c r="L63" s="90">
        <f t="shared" si="6"/>
        <v>3776</v>
      </c>
      <c r="M63" s="90">
        <f>'[1]09-05-06 '!P78</f>
        <v>228</v>
      </c>
      <c r="N63" s="90">
        <f>'[1]09-05-06 '!J78</f>
        <v>3548</v>
      </c>
      <c r="O63" s="30">
        <f>'[2].CSV]EXPORT[31]'!K64</f>
        <v>0</v>
      </c>
      <c r="P63" s="32"/>
      <c r="Q63" s="47"/>
      <c r="R63" s="48"/>
      <c r="S63" s="34"/>
    </row>
    <row r="64" spans="1:19" ht="15.75" customHeight="1">
      <c r="A64" s="29" t="s">
        <v>78</v>
      </c>
      <c r="B64" s="30">
        <f>'[2].CSV]EXPORT[31]'!B65</f>
        <v>4069</v>
      </c>
      <c r="C64" s="30">
        <f>'[2].CSV]EXPORT[31]'!C65</f>
        <v>1088</v>
      </c>
      <c r="D64" s="62">
        <f>'[2].CSV]EXPORT[31]'!D65</f>
        <v>0.267</v>
      </c>
      <c r="E64" s="30">
        <f>'[2].CSV]EXPORT[31]'!E65</f>
        <v>753</v>
      </c>
      <c r="F64" s="30">
        <f>'[2].CSV]EXPORT[31]'!F65</f>
        <v>43</v>
      </c>
      <c r="G64" s="62">
        <f>'[2].CSV]EXPORT[31]'!G65</f>
        <v>0.057</v>
      </c>
      <c r="H64" s="30">
        <f>'[2].CSV]EXPORT[31]'!H65</f>
        <v>5163</v>
      </c>
      <c r="I64" s="30">
        <f>'[2].CSV]EXPORT[31]'!I65</f>
        <v>1167</v>
      </c>
      <c r="J64" s="62">
        <f>'[2].CSV]EXPORT[31]'!J65</f>
        <v>0.226</v>
      </c>
      <c r="K64" s="31">
        <f>'[3]Report'!C61</f>
        <v>0</v>
      </c>
      <c r="L64" s="90">
        <f t="shared" si="6"/>
        <v>922</v>
      </c>
      <c r="M64" s="90">
        <f>'[1]09-05-06 '!P79</f>
        <v>164</v>
      </c>
      <c r="N64" s="90">
        <f>'[1]09-05-06 '!J79</f>
        <v>758</v>
      </c>
      <c r="O64" s="30">
        <f>'[2].CSV]EXPORT[31]'!K65</f>
        <v>1</v>
      </c>
      <c r="P64" s="32"/>
      <c r="Q64" s="47"/>
      <c r="R64" s="48"/>
      <c r="S64" s="34"/>
    </row>
    <row r="65" spans="1:19" ht="15.75" customHeight="1">
      <c r="A65" s="29" t="s">
        <v>79</v>
      </c>
      <c r="B65" s="30">
        <f>'[2].CSV]EXPORT[31]'!B66</f>
        <v>3559</v>
      </c>
      <c r="C65" s="30">
        <f>'[2].CSV]EXPORT[31]'!C66</f>
        <v>333</v>
      </c>
      <c r="D65" s="62">
        <f>'[2].CSV]EXPORT[31]'!D66</f>
        <v>0.094</v>
      </c>
      <c r="E65" s="30">
        <f>'[2].CSV]EXPORT[31]'!E66</f>
        <v>560</v>
      </c>
      <c r="F65" s="30">
        <f>'[2].CSV]EXPORT[31]'!F66</f>
        <v>34</v>
      </c>
      <c r="G65" s="62">
        <f>'[2].CSV]EXPORT[31]'!G66</f>
        <v>0.061</v>
      </c>
      <c r="H65" s="30">
        <f>'[2].CSV]EXPORT[31]'!H66</f>
        <v>4406</v>
      </c>
      <c r="I65" s="30">
        <f>'[2].CSV]EXPORT[31]'!I66</f>
        <v>413</v>
      </c>
      <c r="J65" s="62">
        <f>'[2].CSV]EXPORT[31]'!J66</f>
        <v>0.094</v>
      </c>
      <c r="K65" s="35">
        <f>'[3]Report'!C62</f>
        <v>569</v>
      </c>
      <c r="L65" s="90">
        <f t="shared" si="6"/>
        <v>350</v>
      </c>
      <c r="M65" s="90">
        <f>'[1]09-05-06 '!P80</f>
        <v>139</v>
      </c>
      <c r="N65" s="90">
        <f>'[1]09-05-06 '!J80</f>
        <v>211</v>
      </c>
      <c r="O65" s="30">
        <f>'[2].CSV]EXPORT[31]'!K66</f>
        <v>0</v>
      </c>
      <c r="P65" s="32"/>
      <c r="Q65" s="47"/>
      <c r="R65" s="48"/>
      <c r="S65" s="34"/>
    </row>
    <row r="66" spans="1:19" ht="15.75" customHeight="1">
      <c r="A66" s="29" t="s">
        <v>80</v>
      </c>
      <c r="B66" s="30">
        <f>'[2].CSV]EXPORT[31]'!B67</f>
        <v>7392</v>
      </c>
      <c r="C66" s="30">
        <f>'[2].CSV]EXPORT[31]'!C67</f>
        <v>1199</v>
      </c>
      <c r="D66" s="62">
        <f>'[2].CSV]EXPORT[31]'!D67</f>
        <v>0.162</v>
      </c>
      <c r="E66" s="30">
        <f>'[2].CSV]EXPORT[31]'!E67</f>
        <v>1743</v>
      </c>
      <c r="F66" s="30">
        <f>'[2].CSV]EXPORT[31]'!F67</f>
        <v>71</v>
      </c>
      <c r="G66" s="62">
        <f>'[2].CSV]EXPORT[31]'!G67</f>
        <v>0.041</v>
      </c>
      <c r="H66" s="30">
        <f>'[2].CSV]EXPORT[31]'!H67</f>
        <v>9847</v>
      </c>
      <c r="I66" s="30">
        <f>'[2].CSV]EXPORT[31]'!I67</f>
        <v>1328</v>
      </c>
      <c r="J66" s="62">
        <f>'[2].CSV]EXPORT[31]'!J67</f>
        <v>0.135</v>
      </c>
      <c r="K66" s="35">
        <f>'[3]Report'!C63</f>
        <v>71</v>
      </c>
      <c r="L66" s="90">
        <f t="shared" si="6"/>
        <v>2410</v>
      </c>
      <c r="M66" s="30">
        <f>'[1]09-05-06 '!P81</f>
        <v>268</v>
      </c>
      <c r="N66" s="35">
        <f>'[1]09-05-06 '!J81</f>
        <v>2142</v>
      </c>
      <c r="O66" s="30">
        <f>'[2].CSV]EXPORT[31]'!K67</f>
        <v>0</v>
      </c>
      <c r="P66" s="32"/>
      <c r="Q66" s="47"/>
      <c r="R66" s="48"/>
      <c r="S66" s="34"/>
    </row>
    <row r="67" spans="1:19" ht="15.75" customHeight="1">
      <c r="A67" s="36" t="s">
        <v>81</v>
      </c>
      <c r="B67" s="37">
        <f>'[2].CSV]EXPORT[31]'!B68</f>
        <v>9543</v>
      </c>
      <c r="C67" s="37">
        <f>'[2].CSV]EXPORT[31]'!C68</f>
        <v>1745</v>
      </c>
      <c r="D67" s="96">
        <f>'[2].CSV]EXPORT[31]'!D68</f>
        <v>0.183</v>
      </c>
      <c r="E67" s="37">
        <f>'[2].CSV]EXPORT[31]'!E68</f>
        <v>2375</v>
      </c>
      <c r="F67" s="37">
        <f>'[2].CSV]EXPORT[31]'!F68</f>
        <v>257</v>
      </c>
      <c r="G67" s="96">
        <f>'[2].CSV]EXPORT[31]'!G68</f>
        <v>0.108</v>
      </c>
      <c r="H67" s="37">
        <f>'[2].CSV]EXPORT[31]'!H68</f>
        <v>14031</v>
      </c>
      <c r="I67" s="37">
        <f>'[2].CSV]EXPORT[31]'!I68</f>
        <v>2244</v>
      </c>
      <c r="J67" s="96">
        <f>'[2].CSV]EXPORT[31]'!J68</f>
        <v>0.16</v>
      </c>
      <c r="K67" s="46">
        <f>'[3]Report'!C64</f>
        <v>5</v>
      </c>
      <c r="L67" s="46">
        <f t="shared" si="6"/>
        <v>3772</v>
      </c>
      <c r="M67" s="46">
        <f>'[1]09-05-06 '!P82</f>
        <v>393</v>
      </c>
      <c r="N67" s="46">
        <f>'[1]09-05-06 '!J82</f>
        <v>3379</v>
      </c>
      <c r="O67" s="46">
        <f>'[2].CSV]EXPORT[31]'!K68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'[2].CSV]EXPORT[31]'!B70</f>
        <v>33</v>
      </c>
      <c r="C69" s="77">
        <f>'[2].CSV]EXPORT[31]'!C70</f>
        <v>19</v>
      </c>
      <c r="D69" s="98">
        <f>'[2].CSV]EXPORT[31]'!D70</f>
        <v>0.576</v>
      </c>
      <c r="E69" s="77">
        <f>'[2].CSV]EXPORT[31]'!E70</f>
        <v>16</v>
      </c>
      <c r="F69" s="77">
        <f>'[2].CSV]EXPORT[31]'!F70</f>
        <v>13</v>
      </c>
      <c r="G69" s="98">
        <f>'[2].CSV]EXPORT[31]'!G70</f>
        <v>0.813</v>
      </c>
      <c r="H69" s="77">
        <f>'[2].CSV]EXPORT[31]'!H70</f>
        <v>163</v>
      </c>
      <c r="I69" s="77">
        <f>'[2].CSV]EXPORT[31]'!I70</f>
        <v>63</v>
      </c>
      <c r="J69" s="98">
        <f>'[2].CSV]EXPORT[31]'!J70</f>
        <v>0.387</v>
      </c>
      <c r="K69" s="78"/>
      <c r="L69" s="93">
        <f>N69</f>
        <v>15221</v>
      </c>
      <c r="M69" s="94"/>
      <c r="N69" s="93">
        <f>'[1]09-05-06 '!M84</f>
        <v>15221</v>
      </c>
      <c r="O69" s="93">
        <f>'[2].CSV]EXPORT[31]'!K70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2006-09-05T16:30:48Z</cp:lastPrinted>
  <dcterms:created xsi:type="dcterms:W3CDTF">2003-06-17T11:57:05Z</dcterms:created>
  <dcterms:modified xsi:type="dcterms:W3CDTF">2006-09-11T11:10:24Z</dcterms:modified>
  <cp:category/>
  <cp:version/>
  <cp:contentType/>
  <cp:contentStatus/>
</cp:coreProperties>
</file>