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41"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<sst xmlns="http://schemas.openxmlformats.org/spreadsheetml/2006/main" count="89" uniqueCount="87">
  <si>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</si>
  <si>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</si>
  <si>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</si>
  <si>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</si>
  <si>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</si>
  <si>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</si>
  <si>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</si>
  <si>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</si>
  <si>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</si>
  <si>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</si>
  <si>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</si>
  <si>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</si>
  <si>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</si>
  <si>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</si>
  <si>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</si>
  <si>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</si>
  <si>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</si>
  <si>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</si>
  <si>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</si>
  <si>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</si>
  <si>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</si>
  <si>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</si>
  <si>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</si>
  <si>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</si>
  <si>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</si>
  <si>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</si>
  <si>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</si>
  <si>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</si>
  <si>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</si>
  <si>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</si>
  <si>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</si>
  <si>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</si>
  <si>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</si>
  <si>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</si>
  <si>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</si>
  <si>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</si>
  <si>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</si>
  <si>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</si>
  <si>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</si>
  <si>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</si>
  <si>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</si>
  <si>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</si>
  <si>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</si>
  <si>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</si>
  <si>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</si>
  <si>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</si>
  <si>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</si>
  <si>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</si>
  <si>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</si>
  <si>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</si>
  <si>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</si>
  <si>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</si>
  <si>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</si>
  <si>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</si>
  <si>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</si>
  <si>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</si>
  <si>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</si>
  <si>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</si>
  <si>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</si>
  <si>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</si>
  <si>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</si>
  <si>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</si>
  <si>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</si>
  <si>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</si>
  <si>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</si>
  <si>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</si>
  <si>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</si>
  <si>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</si>
  <si>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</si>
  <si>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</si>
  <si>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</si>
  <si>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</si>
  <si>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</si>
  <si>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</si>
  <si>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</si>
  <si>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</si>
  <si>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</si>
  <si>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</si>
  <si>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</si>
  <si>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</si>
  <si>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</si>
  <si>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</si>
  <si>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</si>
  <si>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</si>
  <si>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</si>
  <si>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 </t>
  </si>
  <si>
    <t xml:space="preserve">As of: 
September 8,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</si>
</sst>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242</v>
          </cell>
        </row>
        <row r="6">
          <cell r="C6">
            <v>12</v>
          </cell>
        </row>
        <row r="7">
          <cell r="C7">
            <v>197</v>
          </cell>
        </row>
        <row r="8">
          <cell r="C8">
            <v>52</v>
          </cell>
        </row>
        <row r="9">
          <cell r="C9">
            <v>42</v>
          </cell>
        </row>
        <row r="10">
          <cell r="C10">
            <v>12</v>
          </cell>
        </row>
        <row r="11">
          <cell r="C11">
            <v>13</v>
          </cell>
        </row>
        <row r="12">
          <cell r="C12">
            <v>14</v>
          </cell>
        </row>
        <row r="13">
          <cell r="C13">
            <v>36</v>
          </cell>
        </row>
        <row r="14">
          <cell r="C14">
            <v>20</v>
          </cell>
        </row>
        <row r="15">
          <cell r="C15">
            <v>86</v>
          </cell>
        </row>
        <row r="16">
          <cell r="C16">
            <v>329</v>
          </cell>
        </row>
        <row r="17">
          <cell r="C17">
            <v>7</v>
          </cell>
        </row>
        <row r="18">
          <cell r="C18">
            <v>25</v>
          </cell>
        </row>
        <row r="19">
          <cell r="C19">
            <v>2</v>
          </cell>
        </row>
        <row r="20">
          <cell r="C20">
            <v>13</v>
          </cell>
        </row>
        <row r="22">
          <cell r="C22">
            <v>361</v>
          </cell>
        </row>
        <row r="23">
          <cell r="C23">
            <v>64</v>
          </cell>
        </row>
        <row r="24">
          <cell r="C24">
            <v>15</v>
          </cell>
        </row>
        <row r="25">
          <cell r="C25">
            <v>28</v>
          </cell>
        </row>
        <row r="26">
          <cell r="C26">
            <v>249</v>
          </cell>
        </row>
        <row r="27">
          <cell r="C27">
            <v>28</v>
          </cell>
        </row>
        <row r="28">
          <cell r="C28">
            <v>386</v>
          </cell>
        </row>
        <row r="29">
          <cell r="C29">
            <v>718</v>
          </cell>
        </row>
        <row r="30">
          <cell r="C30">
            <v>4</v>
          </cell>
        </row>
        <row r="31">
          <cell r="C31">
            <v>765</v>
          </cell>
        </row>
        <row r="32">
          <cell r="C32">
            <v>29</v>
          </cell>
        </row>
        <row r="33">
          <cell r="C33">
            <v>2111</v>
          </cell>
        </row>
        <row r="35">
          <cell r="C35">
            <v>187</v>
          </cell>
        </row>
        <row r="36">
          <cell r="C36">
            <v>29</v>
          </cell>
        </row>
        <row r="37">
          <cell r="C37">
            <v>20</v>
          </cell>
        </row>
        <row r="38">
          <cell r="C38">
            <v>623</v>
          </cell>
        </row>
        <row r="39">
          <cell r="C39">
            <v>45</v>
          </cell>
        </row>
        <row r="40">
          <cell r="C40">
            <v>56</v>
          </cell>
        </row>
        <row r="41">
          <cell r="C41">
            <v>30</v>
          </cell>
        </row>
        <row r="42">
          <cell r="C42">
            <v>445</v>
          </cell>
        </row>
        <row r="43">
          <cell r="C43">
            <v>44</v>
          </cell>
        </row>
        <row r="44">
          <cell r="C44">
            <v>18</v>
          </cell>
        </row>
        <row r="45">
          <cell r="C45">
            <v>177</v>
          </cell>
        </row>
        <row r="46">
          <cell r="C46">
            <v>43</v>
          </cell>
        </row>
        <row r="47">
          <cell r="C47">
            <v>489</v>
          </cell>
        </row>
        <row r="48">
          <cell r="C48">
            <v>105</v>
          </cell>
        </row>
        <row r="50">
          <cell r="C50">
            <v>26</v>
          </cell>
        </row>
        <row r="51">
          <cell r="C51">
            <v>30</v>
          </cell>
        </row>
        <row r="52">
          <cell r="C52">
            <v>11</v>
          </cell>
        </row>
        <row r="53">
          <cell r="C53">
            <v>378</v>
          </cell>
        </row>
        <row r="54">
          <cell r="C54">
            <v>32</v>
          </cell>
        </row>
        <row r="55">
          <cell r="C55">
            <v>38</v>
          </cell>
        </row>
        <row r="56">
          <cell r="C56">
            <v>30</v>
          </cell>
        </row>
        <row r="57">
          <cell r="C57">
            <v>0</v>
          </cell>
        </row>
        <row r="58">
          <cell r="C58">
            <v>45</v>
          </cell>
        </row>
        <row r="59">
          <cell r="C59">
            <v>61</v>
          </cell>
        </row>
        <row r="60">
          <cell r="C60">
            <v>17</v>
          </cell>
        </row>
        <row r="61">
          <cell r="C61">
            <v>8</v>
          </cell>
        </row>
        <row r="62">
          <cell r="C62">
            <v>1042</v>
          </cell>
        </row>
        <row r="63">
          <cell r="C63">
            <v>1178</v>
          </cell>
        </row>
        <row r="64">
          <cell r="C64">
            <v>488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2]"/>
    </sheetNames>
    <sheetDataSet>
      <sheetData sheetId="0">
        <row r="9">
          <cell r="B9">
            <v>5841</v>
          </cell>
          <cell r="C9">
            <v>1405</v>
          </cell>
          <cell r="D9">
            <v>0.241</v>
          </cell>
          <cell r="E9">
            <v>1867</v>
          </cell>
          <cell r="F9">
            <v>535</v>
          </cell>
          <cell r="G9">
            <v>0.287</v>
          </cell>
          <cell r="H9">
            <v>8513</v>
          </cell>
          <cell r="I9">
            <v>2178</v>
          </cell>
          <cell r="J9">
            <v>0.256</v>
          </cell>
          <cell r="K9">
            <v>4</v>
          </cell>
        </row>
        <row r="10">
          <cell r="B10">
            <v>17</v>
          </cell>
          <cell r="C10">
            <v>12</v>
          </cell>
          <cell r="D10">
            <v>0.706</v>
          </cell>
          <cell r="E10">
            <v>32</v>
          </cell>
          <cell r="F10">
            <v>29</v>
          </cell>
          <cell r="G10">
            <v>0.906</v>
          </cell>
          <cell r="H10">
            <v>207</v>
          </cell>
          <cell r="I10">
            <v>67</v>
          </cell>
          <cell r="J10">
            <v>0.324</v>
          </cell>
        </row>
        <row r="11">
          <cell r="B11">
            <v>4356</v>
          </cell>
          <cell r="C11">
            <v>1240</v>
          </cell>
          <cell r="D11">
            <v>0.285</v>
          </cell>
          <cell r="E11">
            <v>1947</v>
          </cell>
          <cell r="F11">
            <v>557</v>
          </cell>
          <cell r="G11">
            <v>0.286</v>
          </cell>
          <cell r="H11">
            <v>6784</v>
          </cell>
          <cell r="I11">
            <v>1967</v>
          </cell>
          <cell r="J11">
            <v>0.29</v>
          </cell>
          <cell r="K11">
            <v>13</v>
          </cell>
        </row>
        <row r="12">
          <cell r="B12">
            <v>5713</v>
          </cell>
          <cell r="C12">
            <v>1886</v>
          </cell>
          <cell r="D12">
            <v>0.33</v>
          </cell>
          <cell r="E12">
            <v>1620</v>
          </cell>
          <cell r="F12">
            <v>339</v>
          </cell>
          <cell r="G12">
            <v>0.209</v>
          </cell>
          <cell r="H12">
            <v>7724</v>
          </cell>
          <cell r="I12">
            <v>2286</v>
          </cell>
          <cell r="J12">
            <v>0.296</v>
          </cell>
          <cell r="K12">
            <v>5</v>
          </cell>
        </row>
        <row r="13">
          <cell r="B13">
            <v>14372</v>
          </cell>
          <cell r="C13">
            <v>4816</v>
          </cell>
          <cell r="D13">
            <v>0.335</v>
          </cell>
          <cell r="E13">
            <v>4396</v>
          </cell>
          <cell r="F13">
            <v>1198</v>
          </cell>
          <cell r="G13">
            <v>0.273</v>
          </cell>
          <cell r="H13">
            <v>19588</v>
          </cell>
          <cell r="I13">
            <v>6247</v>
          </cell>
          <cell r="J13">
            <v>0.319</v>
          </cell>
          <cell r="K13">
            <v>2</v>
          </cell>
        </row>
        <row r="14">
          <cell r="B14">
            <v>13000</v>
          </cell>
          <cell r="C14">
            <v>5284</v>
          </cell>
          <cell r="D14">
            <v>0.406</v>
          </cell>
          <cell r="E14">
            <v>5284</v>
          </cell>
          <cell r="F14">
            <v>2844</v>
          </cell>
          <cell r="G14">
            <v>0.538</v>
          </cell>
          <cell r="H14">
            <v>19518</v>
          </cell>
          <cell r="I14">
            <v>8636</v>
          </cell>
          <cell r="J14">
            <v>0.442</v>
          </cell>
          <cell r="K14">
            <v>1</v>
          </cell>
        </row>
        <row r="15">
          <cell r="B15">
            <v>2397</v>
          </cell>
          <cell r="C15">
            <v>553</v>
          </cell>
          <cell r="D15">
            <v>0.231</v>
          </cell>
          <cell r="E15">
            <v>1195</v>
          </cell>
          <cell r="F15">
            <v>366</v>
          </cell>
          <cell r="G15">
            <v>0.306</v>
          </cell>
          <cell r="H15">
            <v>4083</v>
          </cell>
          <cell r="I15">
            <v>1068</v>
          </cell>
          <cell r="J15">
            <v>0.262</v>
          </cell>
        </row>
        <row r="16">
          <cell r="B16">
            <v>8965</v>
          </cell>
          <cell r="C16">
            <v>2857</v>
          </cell>
          <cell r="D16">
            <v>0.319</v>
          </cell>
          <cell r="E16">
            <v>2769</v>
          </cell>
          <cell r="F16">
            <v>320</v>
          </cell>
          <cell r="G16">
            <v>0.116</v>
          </cell>
          <cell r="H16">
            <v>12169</v>
          </cell>
          <cell r="I16">
            <v>3260</v>
          </cell>
          <cell r="J16">
            <v>0.268</v>
          </cell>
          <cell r="K16">
            <v>2</v>
          </cell>
        </row>
        <row r="17">
          <cell r="B17">
            <v>1497</v>
          </cell>
          <cell r="C17">
            <v>454</v>
          </cell>
          <cell r="D17">
            <v>0.303</v>
          </cell>
          <cell r="E17">
            <v>282</v>
          </cell>
          <cell r="F17">
            <v>24</v>
          </cell>
          <cell r="G17">
            <v>0.085</v>
          </cell>
          <cell r="H17">
            <v>1954</v>
          </cell>
          <cell r="I17">
            <v>492</v>
          </cell>
          <cell r="J17">
            <v>0.252</v>
          </cell>
        </row>
        <row r="18">
          <cell r="B18">
            <v>9539</v>
          </cell>
          <cell r="C18">
            <v>3701</v>
          </cell>
          <cell r="D18">
            <v>0.388</v>
          </cell>
          <cell r="E18">
            <v>5831</v>
          </cell>
          <cell r="F18">
            <v>2231</v>
          </cell>
          <cell r="G18">
            <v>0.383</v>
          </cell>
          <cell r="H18">
            <v>16020</v>
          </cell>
          <cell r="I18">
            <v>6129</v>
          </cell>
          <cell r="J18">
            <v>0.383</v>
          </cell>
          <cell r="K18">
            <v>8</v>
          </cell>
        </row>
        <row r="19">
          <cell r="B19">
            <v>4069</v>
          </cell>
          <cell r="C19">
            <v>1321</v>
          </cell>
          <cell r="D19">
            <v>0.325</v>
          </cell>
          <cell r="E19">
            <v>999</v>
          </cell>
          <cell r="F19">
            <v>265</v>
          </cell>
          <cell r="G19">
            <v>0.265</v>
          </cell>
          <cell r="H19">
            <v>5263</v>
          </cell>
          <cell r="I19">
            <v>1664</v>
          </cell>
          <cell r="J19">
            <v>0.316</v>
          </cell>
        </row>
        <row r="20">
          <cell r="B20">
            <v>7377</v>
          </cell>
          <cell r="C20">
            <v>1074</v>
          </cell>
          <cell r="D20">
            <v>0.146</v>
          </cell>
          <cell r="E20">
            <v>14102</v>
          </cell>
          <cell r="F20">
            <v>8306</v>
          </cell>
          <cell r="G20">
            <v>0.589</v>
          </cell>
          <cell r="H20">
            <v>26788</v>
          </cell>
          <cell r="I20">
            <v>10373</v>
          </cell>
          <cell r="J20">
            <v>0.387</v>
          </cell>
          <cell r="K20">
            <v>6462</v>
          </cell>
        </row>
        <row r="21">
          <cell r="B21">
            <v>6421</v>
          </cell>
          <cell r="C21">
            <v>2457</v>
          </cell>
          <cell r="D21">
            <v>0.383</v>
          </cell>
          <cell r="E21">
            <v>2539</v>
          </cell>
          <cell r="F21">
            <v>652</v>
          </cell>
          <cell r="G21">
            <v>0.257</v>
          </cell>
          <cell r="H21">
            <v>9345</v>
          </cell>
          <cell r="I21">
            <v>3226</v>
          </cell>
          <cell r="J21">
            <v>0.345</v>
          </cell>
          <cell r="K21">
            <v>20</v>
          </cell>
        </row>
        <row r="22">
          <cell r="B22">
            <v>1292</v>
          </cell>
          <cell r="C22">
            <v>71</v>
          </cell>
          <cell r="D22">
            <v>0.055</v>
          </cell>
          <cell r="E22">
            <v>252</v>
          </cell>
          <cell r="F22">
            <v>7</v>
          </cell>
          <cell r="G22">
            <v>0.028</v>
          </cell>
          <cell r="H22">
            <v>1787</v>
          </cell>
          <cell r="I22">
            <v>133</v>
          </cell>
          <cell r="J22">
            <v>0.074</v>
          </cell>
          <cell r="K22">
            <v>2</v>
          </cell>
        </row>
        <row r="23">
          <cell r="B23">
            <v>2488</v>
          </cell>
          <cell r="C23">
            <v>303</v>
          </cell>
          <cell r="D23">
            <v>0.122</v>
          </cell>
          <cell r="E23">
            <v>500</v>
          </cell>
          <cell r="F23">
            <v>12</v>
          </cell>
          <cell r="G23">
            <v>0.024</v>
          </cell>
          <cell r="H23">
            <v>3194</v>
          </cell>
          <cell r="I23">
            <v>326</v>
          </cell>
          <cell r="J23">
            <v>0.102</v>
          </cell>
          <cell r="K23">
            <v>1</v>
          </cell>
        </row>
        <row r="24">
          <cell r="B24">
            <v>766</v>
          </cell>
          <cell r="C24">
            <v>218</v>
          </cell>
          <cell r="D24">
            <v>0.285</v>
          </cell>
          <cell r="E24">
            <v>101</v>
          </cell>
          <cell r="F24">
            <v>5</v>
          </cell>
          <cell r="G24">
            <v>0.05</v>
          </cell>
          <cell r="H24">
            <v>914</v>
          </cell>
          <cell r="I24">
            <v>228</v>
          </cell>
          <cell r="J24">
            <v>0.249</v>
          </cell>
          <cell r="K24">
            <v>1</v>
          </cell>
        </row>
        <row r="25">
          <cell r="B25">
            <v>859</v>
          </cell>
          <cell r="C25">
            <v>144</v>
          </cell>
          <cell r="D25">
            <v>0.168</v>
          </cell>
          <cell r="E25">
            <v>414</v>
          </cell>
          <cell r="F25">
            <v>112</v>
          </cell>
          <cell r="G25">
            <v>0.271</v>
          </cell>
          <cell r="H25">
            <v>1345</v>
          </cell>
          <cell r="I25">
            <v>284</v>
          </cell>
          <cell r="J25">
            <v>0.211</v>
          </cell>
          <cell r="K25">
            <v>3</v>
          </cell>
        </row>
        <row r="27">
          <cell r="B27">
            <v>17094</v>
          </cell>
          <cell r="C27">
            <v>5093</v>
          </cell>
          <cell r="D27">
            <v>0.298</v>
          </cell>
          <cell r="E27">
            <v>5299</v>
          </cell>
          <cell r="F27">
            <v>1173</v>
          </cell>
          <cell r="G27">
            <v>0.221</v>
          </cell>
          <cell r="H27">
            <v>25460</v>
          </cell>
          <cell r="I27">
            <v>8014</v>
          </cell>
          <cell r="J27">
            <v>0.315</v>
          </cell>
          <cell r="K27">
            <v>4</v>
          </cell>
        </row>
        <row r="28">
          <cell r="B28">
            <v>6715</v>
          </cell>
          <cell r="C28">
            <v>870</v>
          </cell>
          <cell r="D28">
            <v>0.13</v>
          </cell>
          <cell r="E28">
            <v>1914</v>
          </cell>
          <cell r="F28">
            <v>310</v>
          </cell>
          <cell r="G28">
            <v>0.162</v>
          </cell>
          <cell r="H28">
            <v>9759</v>
          </cell>
          <cell r="I28">
            <v>1338</v>
          </cell>
          <cell r="J28">
            <v>0.137</v>
          </cell>
          <cell r="K28">
            <v>3</v>
          </cell>
        </row>
        <row r="29">
          <cell r="B29">
            <v>3632</v>
          </cell>
          <cell r="C29">
            <v>1051</v>
          </cell>
          <cell r="D29">
            <v>0.289</v>
          </cell>
          <cell r="E29">
            <v>2144</v>
          </cell>
          <cell r="F29">
            <v>469</v>
          </cell>
          <cell r="G29">
            <v>0.219</v>
          </cell>
          <cell r="H29">
            <v>6409</v>
          </cell>
          <cell r="I29">
            <v>1749</v>
          </cell>
          <cell r="J29">
            <v>0.273</v>
          </cell>
        </row>
        <row r="30">
          <cell r="B30">
            <v>6680</v>
          </cell>
          <cell r="C30">
            <v>2919</v>
          </cell>
          <cell r="D30">
            <v>0.437</v>
          </cell>
          <cell r="E30">
            <v>2207</v>
          </cell>
          <cell r="F30">
            <v>596</v>
          </cell>
          <cell r="G30">
            <v>0.27</v>
          </cell>
          <cell r="H30">
            <v>9497</v>
          </cell>
          <cell r="I30">
            <v>3628</v>
          </cell>
          <cell r="J30">
            <v>0.382</v>
          </cell>
        </row>
        <row r="31">
          <cell r="B31">
            <v>6229</v>
          </cell>
          <cell r="C31">
            <v>1475</v>
          </cell>
          <cell r="D31">
            <v>0.237</v>
          </cell>
          <cell r="E31">
            <v>2183</v>
          </cell>
          <cell r="F31">
            <v>672</v>
          </cell>
          <cell r="G31">
            <v>0.308</v>
          </cell>
          <cell r="H31">
            <v>9254</v>
          </cell>
          <cell r="I31">
            <v>2588</v>
          </cell>
          <cell r="J31">
            <v>0.28</v>
          </cell>
          <cell r="K31">
            <v>2</v>
          </cell>
        </row>
        <row r="32">
          <cell r="B32">
            <v>12566</v>
          </cell>
          <cell r="C32">
            <v>4733</v>
          </cell>
          <cell r="D32">
            <v>0.377</v>
          </cell>
          <cell r="E32">
            <v>4687</v>
          </cell>
          <cell r="F32">
            <v>1761</v>
          </cell>
          <cell r="G32">
            <v>0.376</v>
          </cell>
          <cell r="H32">
            <v>19608</v>
          </cell>
          <cell r="I32">
            <v>7485</v>
          </cell>
          <cell r="J32">
            <v>0.382</v>
          </cell>
        </row>
        <row r="33">
          <cell r="B33">
            <v>9328</v>
          </cell>
          <cell r="C33">
            <v>1179</v>
          </cell>
          <cell r="D33">
            <v>0.126</v>
          </cell>
          <cell r="E33">
            <v>2999</v>
          </cell>
          <cell r="F33">
            <v>135</v>
          </cell>
          <cell r="G33">
            <v>0.045</v>
          </cell>
          <cell r="H33">
            <v>13809</v>
          </cell>
          <cell r="I33">
            <v>1722</v>
          </cell>
          <cell r="J33">
            <v>0.125</v>
          </cell>
        </row>
        <row r="34">
          <cell r="B34">
            <v>14564</v>
          </cell>
          <cell r="C34">
            <v>4466</v>
          </cell>
          <cell r="D34">
            <v>0.307</v>
          </cell>
          <cell r="E34">
            <v>5395</v>
          </cell>
          <cell r="F34">
            <v>1271</v>
          </cell>
          <cell r="G34">
            <v>0.236</v>
          </cell>
          <cell r="H34">
            <v>20599</v>
          </cell>
          <cell r="I34">
            <v>5802</v>
          </cell>
          <cell r="J34">
            <v>0.282</v>
          </cell>
          <cell r="K34">
            <v>18</v>
          </cell>
        </row>
        <row r="35">
          <cell r="B35">
            <v>3365</v>
          </cell>
          <cell r="C35">
            <v>565</v>
          </cell>
          <cell r="D35">
            <v>0.168</v>
          </cell>
          <cell r="E35">
            <v>910</v>
          </cell>
          <cell r="F35">
            <v>89</v>
          </cell>
          <cell r="G35">
            <v>0.098</v>
          </cell>
          <cell r="H35">
            <v>4882</v>
          </cell>
          <cell r="I35">
            <v>760</v>
          </cell>
          <cell r="J35">
            <v>0.156</v>
          </cell>
          <cell r="K35">
            <v>17</v>
          </cell>
        </row>
        <row r="36">
          <cell r="B36">
            <v>24166</v>
          </cell>
          <cell r="C36">
            <v>3846</v>
          </cell>
          <cell r="D36">
            <v>0.159</v>
          </cell>
          <cell r="E36">
            <v>11283</v>
          </cell>
          <cell r="F36">
            <v>2901</v>
          </cell>
          <cell r="G36">
            <v>0.257</v>
          </cell>
          <cell r="H36">
            <v>38824</v>
          </cell>
          <cell r="I36">
            <v>8140</v>
          </cell>
          <cell r="J36">
            <v>0.21</v>
          </cell>
          <cell r="K36">
            <v>314</v>
          </cell>
        </row>
        <row r="37">
          <cell r="B37">
            <v>1116</v>
          </cell>
          <cell r="C37">
            <v>612</v>
          </cell>
          <cell r="D37">
            <v>0.548</v>
          </cell>
          <cell r="E37">
            <v>226</v>
          </cell>
          <cell r="F37">
            <v>74</v>
          </cell>
          <cell r="G37">
            <v>0.327</v>
          </cell>
          <cell r="H37">
            <v>1497</v>
          </cell>
          <cell r="I37">
            <v>772</v>
          </cell>
          <cell r="J37">
            <v>0.516</v>
          </cell>
          <cell r="K37">
            <v>7</v>
          </cell>
        </row>
        <row r="38">
          <cell r="B38">
            <v>19889</v>
          </cell>
          <cell r="C38">
            <v>4088</v>
          </cell>
          <cell r="D38">
            <v>0.206</v>
          </cell>
          <cell r="E38">
            <v>3630</v>
          </cell>
          <cell r="F38">
            <v>690</v>
          </cell>
          <cell r="G38">
            <v>0.19</v>
          </cell>
          <cell r="H38">
            <v>28252</v>
          </cell>
          <cell r="I38">
            <v>6285</v>
          </cell>
          <cell r="J38">
            <v>0.222</v>
          </cell>
          <cell r="K38">
            <v>3</v>
          </cell>
        </row>
        <row r="40">
          <cell r="B40">
            <v>12917</v>
          </cell>
          <cell r="C40">
            <v>4930</v>
          </cell>
          <cell r="D40">
            <v>0.382</v>
          </cell>
          <cell r="E40">
            <v>3155</v>
          </cell>
          <cell r="F40">
            <v>686</v>
          </cell>
          <cell r="G40">
            <v>0.217</v>
          </cell>
          <cell r="H40">
            <v>16830</v>
          </cell>
          <cell r="I40">
            <v>5926</v>
          </cell>
          <cell r="J40">
            <v>0.352</v>
          </cell>
        </row>
        <row r="41">
          <cell r="B41">
            <v>4431</v>
          </cell>
          <cell r="C41">
            <v>1425</v>
          </cell>
          <cell r="D41">
            <v>0.322</v>
          </cell>
          <cell r="E41">
            <v>1268</v>
          </cell>
          <cell r="F41">
            <v>181</v>
          </cell>
          <cell r="G41">
            <v>0.143</v>
          </cell>
          <cell r="H41">
            <v>6468</v>
          </cell>
          <cell r="I41">
            <v>1917</v>
          </cell>
          <cell r="J41">
            <v>0.296</v>
          </cell>
        </row>
        <row r="42">
          <cell r="B42">
            <v>1360</v>
          </cell>
          <cell r="C42">
            <v>81</v>
          </cell>
          <cell r="D42">
            <v>0.06</v>
          </cell>
          <cell r="E42">
            <v>208</v>
          </cell>
          <cell r="F42">
            <v>1</v>
          </cell>
          <cell r="G42">
            <v>0.005</v>
          </cell>
          <cell r="H42">
            <v>1665</v>
          </cell>
          <cell r="I42">
            <v>83</v>
          </cell>
          <cell r="J42">
            <v>0.05</v>
          </cell>
        </row>
        <row r="43">
          <cell r="B43">
            <v>19288</v>
          </cell>
          <cell r="C43">
            <v>6012</v>
          </cell>
          <cell r="D43">
            <v>0.312</v>
          </cell>
          <cell r="E43">
            <v>7735</v>
          </cell>
          <cell r="F43">
            <v>2333</v>
          </cell>
          <cell r="G43">
            <v>0.302</v>
          </cell>
          <cell r="H43">
            <v>28854</v>
          </cell>
          <cell r="I43">
            <v>9108</v>
          </cell>
          <cell r="J43">
            <v>0.316</v>
          </cell>
        </row>
        <row r="44">
          <cell r="B44">
            <v>2549</v>
          </cell>
          <cell r="C44">
            <v>200</v>
          </cell>
          <cell r="D44">
            <v>0.078</v>
          </cell>
          <cell r="E44">
            <v>445</v>
          </cell>
          <cell r="F44">
            <v>2</v>
          </cell>
          <cell r="G44">
            <v>0.004</v>
          </cell>
          <cell r="H44">
            <v>3299</v>
          </cell>
          <cell r="I44">
            <v>234</v>
          </cell>
          <cell r="J44">
            <v>0.071</v>
          </cell>
          <cell r="K44">
            <v>1</v>
          </cell>
        </row>
        <row r="45">
          <cell r="B45">
            <v>4164</v>
          </cell>
          <cell r="C45">
            <v>527</v>
          </cell>
          <cell r="D45">
            <v>0.127</v>
          </cell>
          <cell r="E45">
            <v>2962</v>
          </cell>
          <cell r="F45">
            <v>730</v>
          </cell>
          <cell r="G45">
            <v>0.246</v>
          </cell>
          <cell r="H45">
            <v>8483</v>
          </cell>
          <cell r="I45">
            <v>1752</v>
          </cell>
          <cell r="J45">
            <v>0.207</v>
          </cell>
          <cell r="K45">
            <v>1</v>
          </cell>
        </row>
        <row r="46">
          <cell r="B46">
            <v>5883</v>
          </cell>
          <cell r="C46">
            <v>696</v>
          </cell>
          <cell r="D46">
            <v>0.118</v>
          </cell>
          <cell r="E46">
            <v>18723</v>
          </cell>
          <cell r="F46">
            <v>8350</v>
          </cell>
          <cell r="G46">
            <v>0.446</v>
          </cell>
          <cell r="H46">
            <v>28270</v>
          </cell>
          <cell r="I46">
            <v>9347</v>
          </cell>
          <cell r="J46">
            <v>0.331</v>
          </cell>
          <cell r="K46">
            <v>12087</v>
          </cell>
        </row>
        <row r="47">
          <cell r="B47">
            <v>6637</v>
          </cell>
          <cell r="C47">
            <v>860</v>
          </cell>
          <cell r="D47">
            <v>0.13</v>
          </cell>
          <cell r="E47">
            <v>1391</v>
          </cell>
          <cell r="F47">
            <v>37</v>
          </cell>
          <cell r="G47">
            <v>0.027</v>
          </cell>
          <cell r="H47">
            <v>8862</v>
          </cell>
          <cell r="I47">
            <v>1059</v>
          </cell>
          <cell r="J47">
            <v>0.119</v>
          </cell>
          <cell r="K47">
            <v>1</v>
          </cell>
        </row>
        <row r="48">
          <cell r="B48">
            <v>7117</v>
          </cell>
          <cell r="C48">
            <v>2570</v>
          </cell>
          <cell r="D48">
            <v>0.361</v>
          </cell>
          <cell r="E48">
            <v>940</v>
          </cell>
          <cell r="F48">
            <v>252</v>
          </cell>
          <cell r="G48">
            <v>0.268</v>
          </cell>
          <cell r="H48">
            <v>8993</v>
          </cell>
          <cell r="I48">
            <v>3343</v>
          </cell>
          <cell r="J48">
            <v>0.372</v>
          </cell>
          <cell r="K48">
            <v>3</v>
          </cell>
        </row>
        <row r="49">
          <cell r="B49">
            <v>1010</v>
          </cell>
          <cell r="C49">
            <v>60</v>
          </cell>
          <cell r="D49">
            <v>0.059</v>
          </cell>
          <cell r="E49">
            <v>137</v>
          </cell>
          <cell r="F49">
            <v>0</v>
          </cell>
          <cell r="G49">
            <v>0</v>
          </cell>
          <cell r="H49">
            <v>1237</v>
          </cell>
          <cell r="I49">
            <v>60</v>
          </cell>
          <cell r="J49">
            <v>0.049</v>
          </cell>
        </row>
        <row r="50">
          <cell r="B50">
            <v>8481</v>
          </cell>
          <cell r="C50">
            <v>1746</v>
          </cell>
          <cell r="D50">
            <v>0.206</v>
          </cell>
          <cell r="E50">
            <v>1429</v>
          </cell>
          <cell r="F50">
            <v>142</v>
          </cell>
          <cell r="G50">
            <v>0.099</v>
          </cell>
          <cell r="H50">
            <v>10508</v>
          </cell>
          <cell r="I50">
            <v>1904</v>
          </cell>
          <cell r="J50">
            <v>0.181</v>
          </cell>
          <cell r="K50">
            <v>2</v>
          </cell>
        </row>
        <row r="51">
          <cell r="B51">
            <v>4738</v>
          </cell>
          <cell r="C51">
            <v>458</v>
          </cell>
          <cell r="D51">
            <v>0.097</v>
          </cell>
          <cell r="E51">
            <v>18992</v>
          </cell>
          <cell r="F51">
            <v>7704</v>
          </cell>
          <cell r="G51">
            <v>0.406</v>
          </cell>
          <cell r="H51">
            <v>31308</v>
          </cell>
          <cell r="I51">
            <v>8704</v>
          </cell>
          <cell r="J51">
            <v>0.278</v>
          </cell>
          <cell r="K51">
            <v>15882</v>
          </cell>
        </row>
        <row r="52">
          <cell r="B52">
            <v>18604</v>
          </cell>
          <cell r="C52">
            <v>3936</v>
          </cell>
          <cell r="D52">
            <v>0.212</v>
          </cell>
          <cell r="E52">
            <v>2988</v>
          </cell>
          <cell r="F52">
            <v>237</v>
          </cell>
          <cell r="G52">
            <v>0.079</v>
          </cell>
          <cell r="H52">
            <v>23239</v>
          </cell>
          <cell r="I52">
            <v>4390</v>
          </cell>
          <cell r="J52">
            <v>0.189</v>
          </cell>
          <cell r="K52">
            <v>4</v>
          </cell>
        </row>
        <row r="53">
          <cell r="B53">
            <v>3581</v>
          </cell>
          <cell r="C53">
            <v>854</v>
          </cell>
          <cell r="D53">
            <v>0.238</v>
          </cell>
          <cell r="E53">
            <v>973</v>
          </cell>
          <cell r="F53">
            <v>93</v>
          </cell>
          <cell r="G53">
            <v>0.096</v>
          </cell>
          <cell r="H53">
            <v>4764</v>
          </cell>
          <cell r="I53">
            <v>966</v>
          </cell>
          <cell r="J53">
            <v>0.203</v>
          </cell>
        </row>
        <row r="55">
          <cell r="B55">
            <v>4042</v>
          </cell>
          <cell r="C55">
            <v>1039</v>
          </cell>
          <cell r="D55">
            <v>0.257</v>
          </cell>
          <cell r="E55">
            <v>502</v>
          </cell>
          <cell r="F55">
            <v>9</v>
          </cell>
          <cell r="G55">
            <v>0.018</v>
          </cell>
          <cell r="H55">
            <v>4844</v>
          </cell>
          <cell r="I55">
            <v>1111</v>
          </cell>
          <cell r="J55">
            <v>0.229</v>
          </cell>
          <cell r="K55">
            <v>1</v>
          </cell>
        </row>
        <row r="56">
          <cell r="B56">
            <v>1256</v>
          </cell>
          <cell r="C56">
            <v>310</v>
          </cell>
          <cell r="D56">
            <v>0.247</v>
          </cell>
          <cell r="E56">
            <v>961</v>
          </cell>
          <cell r="F56">
            <v>305</v>
          </cell>
          <cell r="G56">
            <v>0.317</v>
          </cell>
          <cell r="H56">
            <v>2415</v>
          </cell>
          <cell r="I56">
            <v>710</v>
          </cell>
          <cell r="J56">
            <v>0.294</v>
          </cell>
        </row>
        <row r="57">
          <cell r="B57">
            <v>1391</v>
          </cell>
          <cell r="C57">
            <v>72</v>
          </cell>
          <cell r="D57">
            <v>0.052</v>
          </cell>
          <cell r="E57">
            <v>285</v>
          </cell>
          <cell r="F57">
            <v>3</v>
          </cell>
          <cell r="G57">
            <v>0.011</v>
          </cell>
          <cell r="H57">
            <v>1837</v>
          </cell>
          <cell r="I57">
            <v>91</v>
          </cell>
          <cell r="J57">
            <v>0.05</v>
          </cell>
        </row>
        <row r="58">
          <cell r="B58">
            <v>7821</v>
          </cell>
          <cell r="C58">
            <v>1619</v>
          </cell>
          <cell r="D58">
            <v>0.207</v>
          </cell>
          <cell r="E58">
            <v>2470</v>
          </cell>
          <cell r="F58">
            <v>225</v>
          </cell>
          <cell r="G58">
            <v>0.091</v>
          </cell>
          <cell r="H58">
            <v>11119</v>
          </cell>
          <cell r="I58">
            <v>2023</v>
          </cell>
          <cell r="J58">
            <v>0.182</v>
          </cell>
          <cell r="K58">
            <v>2</v>
          </cell>
        </row>
        <row r="59">
          <cell r="B59">
            <v>1836</v>
          </cell>
          <cell r="C59">
            <v>248</v>
          </cell>
          <cell r="D59">
            <v>0.135</v>
          </cell>
          <cell r="E59">
            <v>436</v>
          </cell>
          <cell r="F59">
            <v>17</v>
          </cell>
          <cell r="G59">
            <v>0.039</v>
          </cell>
          <cell r="H59">
            <v>2503</v>
          </cell>
          <cell r="I59">
            <v>290</v>
          </cell>
          <cell r="J59">
            <v>0.116</v>
          </cell>
        </row>
        <row r="60">
          <cell r="B60">
            <v>3231</v>
          </cell>
          <cell r="C60">
            <v>1080</v>
          </cell>
          <cell r="D60">
            <v>0.334</v>
          </cell>
          <cell r="E60">
            <v>411</v>
          </cell>
          <cell r="F60">
            <v>30</v>
          </cell>
          <cell r="G60">
            <v>0.073</v>
          </cell>
          <cell r="H60">
            <v>3879</v>
          </cell>
          <cell r="I60">
            <v>1118</v>
          </cell>
          <cell r="J60">
            <v>0.288</v>
          </cell>
        </row>
        <row r="61">
          <cell r="B61">
            <v>10779</v>
          </cell>
          <cell r="C61">
            <v>3202</v>
          </cell>
          <cell r="D61">
            <v>0.297</v>
          </cell>
          <cell r="E61">
            <v>3155</v>
          </cell>
          <cell r="F61">
            <v>805</v>
          </cell>
          <cell r="G61">
            <v>0.255</v>
          </cell>
          <cell r="H61">
            <v>14528</v>
          </cell>
          <cell r="I61">
            <v>4176</v>
          </cell>
          <cell r="J61">
            <v>0.287</v>
          </cell>
          <cell r="K61">
            <v>2</v>
          </cell>
        </row>
        <row r="62">
          <cell r="B62">
            <v>1742</v>
          </cell>
          <cell r="C62">
            <v>186</v>
          </cell>
          <cell r="D62">
            <v>0.107</v>
          </cell>
          <cell r="E62">
            <v>814</v>
          </cell>
          <cell r="F62">
            <v>18</v>
          </cell>
          <cell r="G62">
            <v>0.022</v>
          </cell>
          <cell r="H62">
            <v>2814</v>
          </cell>
          <cell r="I62">
            <v>279</v>
          </cell>
          <cell r="J62">
            <v>0.099</v>
          </cell>
        </row>
        <row r="63">
          <cell r="B63">
            <v>13821</v>
          </cell>
          <cell r="C63">
            <v>3969</v>
          </cell>
          <cell r="D63">
            <v>0.287</v>
          </cell>
          <cell r="E63">
            <v>3054</v>
          </cell>
          <cell r="F63">
            <v>828</v>
          </cell>
          <cell r="G63">
            <v>0.271</v>
          </cell>
          <cell r="H63">
            <v>17947</v>
          </cell>
          <cell r="I63">
            <v>5060</v>
          </cell>
          <cell r="J63">
            <v>0.282</v>
          </cell>
        </row>
        <row r="64">
          <cell r="B64">
            <v>8634</v>
          </cell>
          <cell r="C64">
            <v>2001</v>
          </cell>
          <cell r="D64">
            <v>0.232</v>
          </cell>
          <cell r="E64">
            <v>2447</v>
          </cell>
          <cell r="F64">
            <v>649</v>
          </cell>
          <cell r="G64">
            <v>0.265</v>
          </cell>
          <cell r="H64">
            <v>11988</v>
          </cell>
          <cell r="I64">
            <v>2906</v>
          </cell>
          <cell r="J64">
            <v>0.242</v>
          </cell>
        </row>
        <row r="65">
          <cell r="B65">
            <v>7237</v>
          </cell>
          <cell r="C65">
            <v>1845</v>
          </cell>
          <cell r="D65">
            <v>0.255</v>
          </cell>
          <cell r="E65">
            <v>2843</v>
          </cell>
          <cell r="F65">
            <v>899</v>
          </cell>
          <cell r="G65">
            <v>0.316</v>
          </cell>
          <cell r="H65">
            <v>10489</v>
          </cell>
          <cell r="I65">
            <v>2833</v>
          </cell>
          <cell r="J65">
            <v>0.27</v>
          </cell>
          <cell r="K65">
            <v>1</v>
          </cell>
        </row>
        <row r="66">
          <cell r="B66">
            <v>4472</v>
          </cell>
          <cell r="C66">
            <v>1332</v>
          </cell>
          <cell r="D66">
            <v>0.298</v>
          </cell>
          <cell r="E66">
            <v>1331</v>
          </cell>
          <cell r="F66">
            <v>320</v>
          </cell>
          <cell r="G66">
            <v>0.24</v>
          </cell>
          <cell r="H66">
            <v>6270</v>
          </cell>
          <cell r="I66">
            <v>1817</v>
          </cell>
          <cell r="J66">
            <v>0.29</v>
          </cell>
          <cell r="K66">
            <v>3</v>
          </cell>
        </row>
        <row r="67">
          <cell r="B67">
            <v>3821</v>
          </cell>
          <cell r="C67">
            <v>451</v>
          </cell>
          <cell r="D67">
            <v>0.118</v>
          </cell>
          <cell r="E67">
            <v>696</v>
          </cell>
          <cell r="F67">
            <v>67</v>
          </cell>
          <cell r="G67">
            <v>0.096</v>
          </cell>
          <cell r="H67">
            <v>4809</v>
          </cell>
          <cell r="I67">
            <v>601</v>
          </cell>
          <cell r="J67">
            <v>0.125</v>
          </cell>
        </row>
        <row r="68">
          <cell r="B68">
            <v>8818</v>
          </cell>
          <cell r="C68">
            <v>1513</v>
          </cell>
          <cell r="D68">
            <v>0.172</v>
          </cell>
          <cell r="E68">
            <v>1702</v>
          </cell>
          <cell r="F68">
            <v>77</v>
          </cell>
          <cell r="G68">
            <v>0.045</v>
          </cell>
          <cell r="H68">
            <v>11602</v>
          </cell>
          <cell r="I68">
            <v>1704</v>
          </cell>
          <cell r="J68">
            <v>0.147</v>
          </cell>
          <cell r="K68">
            <v>1</v>
          </cell>
        </row>
        <row r="69">
          <cell r="B69">
            <v>9025</v>
          </cell>
          <cell r="C69">
            <v>2107</v>
          </cell>
          <cell r="D69">
            <v>0.233</v>
          </cell>
          <cell r="E69">
            <v>3534</v>
          </cell>
          <cell r="F69">
            <v>481</v>
          </cell>
          <cell r="G69">
            <v>0.136</v>
          </cell>
          <cell r="H69">
            <v>15021</v>
          </cell>
          <cell r="I69">
            <v>3416</v>
          </cell>
          <cell r="J69">
            <v>0.227</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 "/>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1643</v>
          </cell>
          <cell r="P9">
            <v>103</v>
          </cell>
        </row>
        <row r="10">
          <cell r="J10">
            <v>2104</v>
          </cell>
          <cell r="P10">
            <v>230</v>
          </cell>
        </row>
        <row r="11">
          <cell r="J11">
            <v>771</v>
          </cell>
          <cell r="P11">
            <v>184</v>
          </cell>
        </row>
        <row r="12">
          <cell r="J12">
            <v>3406</v>
          </cell>
          <cell r="P12">
            <v>561</v>
          </cell>
        </row>
        <row r="13">
          <cell r="J13">
            <v>2327</v>
          </cell>
          <cell r="P13">
            <v>315</v>
          </cell>
        </row>
        <row r="14">
          <cell r="J14">
            <v>807</v>
          </cell>
          <cell r="P14">
            <v>198</v>
          </cell>
        </row>
        <row r="15">
          <cell r="J15">
            <v>2152</v>
          </cell>
          <cell r="P15">
            <v>373</v>
          </cell>
        </row>
        <row r="16">
          <cell r="J16">
            <v>349</v>
          </cell>
          <cell r="P16">
            <v>69</v>
          </cell>
        </row>
        <row r="17">
          <cell r="J17">
            <v>1363</v>
          </cell>
          <cell r="P17">
            <v>255</v>
          </cell>
        </row>
        <row r="18">
          <cell r="J18">
            <v>1301</v>
          </cell>
          <cell r="P18">
            <v>319</v>
          </cell>
        </row>
        <row r="19">
          <cell r="J19">
            <v>2676</v>
          </cell>
          <cell r="P19">
            <v>500</v>
          </cell>
        </row>
        <row r="22">
          <cell r="J22">
            <v>1227</v>
          </cell>
          <cell r="P22">
            <v>223</v>
          </cell>
        </row>
        <row r="25">
          <cell r="J25">
            <v>933</v>
          </cell>
          <cell r="P25">
            <v>119</v>
          </cell>
        </row>
        <row r="26">
          <cell r="J26">
            <v>474</v>
          </cell>
          <cell r="P26">
            <v>202</v>
          </cell>
        </row>
        <row r="27">
          <cell r="J27">
            <v>251</v>
          </cell>
          <cell r="P27">
            <v>25</v>
          </cell>
        </row>
        <row r="30">
          <cell r="J30">
            <v>482</v>
          </cell>
          <cell r="P30">
            <v>12</v>
          </cell>
        </row>
        <row r="32">
          <cell r="J32">
            <v>5201</v>
          </cell>
          <cell r="P32">
            <v>336</v>
          </cell>
        </row>
        <row r="33">
          <cell r="J33">
            <v>2551</v>
          </cell>
          <cell r="P33">
            <v>715</v>
          </cell>
        </row>
        <row r="34">
          <cell r="J34">
            <v>2176</v>
          </cell>
          <cell r="P34">
            <v>216</v>
          </cell>
        </row>
        <row r="35">
          <cell r="J35">
            <v>1514</v>
          </cell>
          <cell r="P35">
            <v>300</v>
          </cell>
        </row>
        <row r="36">
          <cell r="J36">
            <v>2276</v>
          </cell>
          <cell r="P36">
            <v>236</v>
          </cell>
        </row>
        <row r="37">
          <cell r="J37">
            <v>7707</v>
          </cell>
          <cell r="P37">
            <v>471</v>
          </cell>
        </row>
        <row r="38">
          <cell r="J38">
            <v>3659</v>
          </cell>
          <cell r="P38">
            <v>649</v>
          </cell>
        </row>
        <row r="39">
          <cell r="J39">
            <v>2654</v>
          </cell>
          <cell r="P39">
            <v>583</v>
          </cell>
        </row>
        <row r="40">
          <cell r="J40">
            <v>2044</v>
          </cell>
          <cell r="P40">
            <v>302</v>
          </cell>
        </row>
        <row r="41">
          <cell r="J41">
            <v>6078</v>
          </cell>
          <cell r="P41">
            <v>1489</v>
          </cell>
        </row>
        <row r="42">
          <cell r="J42">
            <v>160</v>
          </cell>
          <cell r="P42">
            <v>16</v>
          </cell>
        </row>
        <row r="43">
          <cell r="J43">
            <v>4586</v>
          </cell>
          <cell r="P43">
            <v>499</v>
          </cell>
        </row>
        <row r="45">
          <cell r="J45">
            <v>3565</v>
          </cell>
          <cell r="P45">
            <v>350</v>
          </cell>
        </row>
        <row r="46">
          <cell r="J46">
            <v>1168</v>
          </cell>
          <cell r="P46">
            <v>125</v>
          </cell>
        </row>
        <row r="47">
          <cell r="J47">
            <v>215</v>
          </cell>
          <cell r="P47">
            <v>94</v>
          </cell>
        </row>
        <row r="48">
          <cell r="J48">
            <v>7300</v>
          </cell>
          <cell r="P48">
            <v>389</v>
          </cell>
        </row>
        <row r="51">
          <cell r="J51">
            <v>975</v>
          </cell>
          <cell r="P51">
            <v>311</v>
          </cell>
        </row>
        <row r="52">
          <cell r="J52">
            <v>1382</v>
          </cell>
          <cell r="P52">
            <v>455</v>
          </cell>
        </row>
        <row r="53">
          <cell r="J53">
            <v>1637</v>
          </cell>
          <cell r="P53">
            <v>412</v>
          </cell>
        </row>
        <row r="56">
          <cell r="J56">
            <v>2220</v>
          </cell>
          <cell r="P56">
            <v>502</v>
          </cell>
        </row>
        <row r="57">
          <cell r="J57">
            <v>2609</v>
          </cell>
          <cell r="P57">
            <v>39</v>
          </cell>
        </row>
        <row r="58">
          <cell r="J58">
            <v>193</v>
          </cell>
          <cell r="P58">
            <v>55</v>
          </cell>
        </row>
        <row r="59">
          <cell r="J59">
            <v>3473</v>
          </cell>
          <cell r="P59">
            <v>341</v>
          </cell>
        </row>
        <row r="60">
          <cell r="J60">
            <v>1101</v>
          </cell>
          <cell r="P60">
            <v>481</v>
          </cell>
        </row>
        <row r="63">
          <cell r="J63">
            <v>7264</v>
          </cell>
          <cell r="P63">
            <v>1646</v>
          </cell>
        </row>
        <row r="64">
          <cell r="J64">
            <v>776</v>
          </cell>
          <cell r="P64">
            <v>142</v>
          </cell>
        </row>
        <row r="66">
          <cell r="J66">
            <v>1236</v>
          </cell>
          <cell r="P66">
            <v>121</v>
          </cell>
        </row>
        <row r="67">
          <cell r="J67">
            <v>395</v>
          </cell>
          <cell r="P67">
            <v>36</v>
          </cell>
        </row>
        <row r="68">
          <cell r="J68">
            <v>409</v>
          </cell>
          <cell r="P68">
            <v>111</v>
          </cell>
        </row>
        <row r="69">
          <cell r="J69">
            <v>2446</v>
          </cell>
          <cell r="P69">
            <v>373</v>
          </cell>
        </row>
        <row r="72">
          <cell r="J72">
            <v>342</v>
          </cell>
          <cell r="P72">
            <v>111</v>
          </cell>
        </row>
        <row r="73">
          <cell r="J73">
            <v>649</v>
          </cell>
          <cell r="P73">
            <v>61</v>
          </cell>
        </row>
        <row r="74">
          <cell r="J74">
            <v>3678</v>
          </cell>
          <cell r="P74">
            <v>384</v>
          </cell>
        </row>
        <row r="75">
          <cell r="J75">
            <v>883</v>
          </cell>
          <cell r="P75">
            <v>204</v>
          </cell>
        </row>
        <row r="76">
          <cell r="J76">
            <v>3854</v>
          </cell>
          <cell r="P76">
            <v>395</v>
          </cell>
        </row>
        <row r="77">
          <cell r="J77">
            <v>2272</v>
          </cell>
          <cell r="P77">
            <v>281</v>
          </cell>
        </row>
        <row r="78">
          <cell r="J78">
            <v>3908</v>
          </cell>
          <cell r="P78">
            <v>203</v>
          </cell>
        </row>
        <row r="79">
          <cell r="J79">
            <v>776</v>
          </cell>
          <cell r="P79">
            <v>157</v>
          </cell>
        </row>
        <row r="80">
          <cell r="J80">
            <v>221</v>
          </cell>
          <cell r="P80">
            <v>129</v>
          </cell>
        </row>
        <row r="81">
          <cell r="J81">
            <v>2497</v>
          </cell>
          <cell r="P81">
            <v>359</v>
          </cell>
        </row>
        <row r="82">
          <cell r="J82">
            <v>3428</v>
          </cell>
          <cell r="P82">
            <v>441</v>
          </cell>
        </row>
        <row r="84">
          <cell r="M84">
            <v>18698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G47" activePane="bottomRight" state="frozen"/>
      <selection pane="topLeft" activeCell="A1" sqref="A1"/>
      <selection pane="topRight" activeCell="B1" sqref="B1"/>
      <selection pane="bottomLeft" activeCell="A2" sqref="A2"/>
      <selection pane="bottomRight" activeCell="P62" sqref="P62"/>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86</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402999</v>
      </c>
      <c r="C2" s="10">
        <f>SUM(C8:C69)</f>
        <v>104022</v>
      </c>
      <c r="D2" s="56">
        <f>C2/B2</f>
        <v>0.2581197471954025</v>
      </c>
      <c r="E2" s="10">
        <f>SUM(E8:E69)</f>
        <v>172994</v>
      </c>
      <c r="F2" s="10">
        <f>SUM(F8:F69)</f>
        <v>53424</v>
      </c>
      <c r="G2" s="56">
        <f>F2/E2</f>
        <v>0.3088199590737251</v>
      </c>
      <c r="H2" s="10">
        <f>SUM(H8:H69)</f>
        <v>637891</v>
      </c>
      <c r="I2" s="91">
        <f>SUM(I8:I69)</f>
        <v>173775</v>
      </c>
      <c r="J2" s="110">
        <f>I2/H2</f>
        <v>0.2724211503219202</v>
      </c>
      <c r="K2" s="119">
        <f>SUM(K8:K67)</f>
        <v>11555</v>
      </c>
      <c r="L2" s="12">
        <f>SUM(L8:L69)</f>
        <v>160650</v>
      </c>
      <c r="M2" s="12">
        <f>SUM(M8:M67)</f>
        <v>18208</v>
      </c>
      <c r="N2" s="12">
        <f>SUM(N8:N69)</f>
        <v>142442</v>
      </c>
      <c r="O2" s="12">
        <f>SUM(O8:O69)</f>
        <v>34884</v>
      </c>
      <c r="P2" s="12">
        <f>SUM(P8:P67)</f>
        <v>76188</v>
      </c>
      <c r="Q2" s="66">
        <f>SUM(Q8:Q67)</f>
        <v>1</v>
      </c>
      <c r="R2" s="66">
        <f>SUM(R8:R67)</f>
        <v>0</v>
      </c>
      <c r="S2" s="25">
        <f>S36</f>
        <v>39321</v>
      </c>
      <c r="T2" s="52"/>
    </row>
    <row r="3" spans="1:20" ht="12" customHeight="1">
      <c r="A3" s="9" t="s">
        <v>17</v>
      </c>
      <c r="B3" s="10">
        <v>398491</v>
      </c>
      <c r="C3" s="10">
        <v>102060</v>
      </c>
      <c r="D3" s="56">
        <v>0.25611619835830673</v>
      </c>
      <c r="E3" s="10">
        <v>174693</v>
      </c>
      <c r="F3" s="10">
        <v>53121</v>
      </c>
      <c r="G3" s="56">
        <v>0.3040820181690165</v>
      </c>
      <c r="H3" s="10">
        <v>635369</v>
      </c>
      <c r="I3" s="91">
        <v>171390</v>
      </c>
      <c r="J3" s="110">
        <v>0.26974876016928745</v>
      </c>
      <c r="K3" s="119">
        <v>11440</v>
      </c>
      <c r="L3" s="12">
        <v>163233</v>
      </c>
      <c r="M3" s="12">
        <v>21096</v>
      </c>
      <c r="N3" s="12">
        <v>142137</v>
      </c>
      <c r="O3" s="12">
        <v>34888</v>
      </c>
      <c r="P3" s="12">
        <v>70870</v>
      </c>
      <c r="Q3" s="12">
        <v>1</v>
      </c>
      <c r="R3" s="66">
        <v>0</v>
      </c>
      <c r="S3" s="25">
        <v>39316</v>
      </c>
      <c r="T3" s="52"/>
    </row>
    <row r="4" spans="1:20" s="21" customFormat="1" ht="12" customHeight="1">
      <c r="A4" s="15" t="s">
        <v>18</v>
      </c>
      <c r="B4" s="19">
        <f aca="true" t="shared" si="0" ref="B4:Q4">B2-B3</f>
        <v>4508</v>
      </c>
      <c r="C4" s="19">
        <f t="shared" si="0"/>
        <v>1962</v>
      </c>
      <c r="D4" s="57">
        <f t="shared" si="0"/>
        <v>0.0020035488370957477</v>
      </c>
      <c r="E4" s="19">
        <f t="shared" si="0"/>
        <v>-1699</v>
      </c>
      <c r="F4" s="19">
        <f t="shared" si="0"/>
        <v>303</v>
      </c>
      <c r="G4" s="57">
        <f t="shared" si="0"/>
        <v>0.004737940904708637</v>
      </c>
      <c r="H4" s="19">
        <f t="shared" si="0"/>
        <v>2522</v>
      </c>
      <c r="I4" s="107">
        <f t="shared" si="0"/>
        <v>2385</v>
      </c>
      <c r="J4" s="111">
        <f t="shared" si="0"/>
        <v>0.0026723901526327642</v>
      </c>
      <c r="K4" s="133">
        <f t="shared" si="0"/>
        <v>115</v>
      </c>
      <c r="L4" s="17">
        <f t="shared" si="0"/>
        <v>-2583</v>
      </c>
      <c r="M4" s="17">
        <f t="shared" si="0"/>
        <v>-2888</v>
      </c>
      <c r="N4" s="17">
        <f t="shared" si="0"/>
        <v>305</v>
      </c>
      <c r="O4" s="17">
        <f t="shared" si="0"/>
        <v>-4</v>
      </c>
      <c r="P4" s="76">
        <f t="shared" si="0"/>
        <v>5318</v>
      </c>
      <c r="Q4" s="16">
        <f t="shared" si="0"/>
        <v>0</v>
      </c>
      <c r="R4" s="20">
        <f>+R2-R3</f>
        <v>0</v>
      </c>
      <c r="S4" s="14"/>
      <c r="T4" s="74"/>
    </row>
    <row r="5" spans="1:20" s="23" customFormat="1" ht="12" customHeight="1">
      <c r="A5" s="22" t="s">
        <v>19</v>
      </c>
      <c r="B5" s="60">
        <f>B4/B3</f>
        <v>0.011312677074262655</v>
      </c>
      <c r="C5" s="60">
        <f>C4/C3</f>
        <v>0.019223985890652558</v>
      </c>
      <c r="D5" s="57"/>
      <c r="E5" s="60">
        <f>E4/E3</f>
        <v>-0.009725632967548786</v>
      </c>
      <c r="F5" s="60">
        <f>F4/F3</f>
        <v>0.005703958886316146</v>
      </c>
      <c r="G5" s="57"/>
      <c r="H5" s="60">
        <f>H4/H3</f>
        <v>0.003969346946420112</v>
      </c>
      <c r="I5" s="108">
        <f>I4/I3</f>
        <v>0.01391563101697882</v>
      </c>
      <c r="J5" s="111"/>
      <c r="K5" s="126">
        <f aca="true" t="shared" si="1" ref="K5:Q5">K4/K3</f>
        <v>0.010052447552447552</v>
      </c>
      <c r="L5" s="59">
        <f t="shared" si="1"/>
        <v>-0.015824006175221922</v>
      </c>
      <c r="M5" s="61">
        <f t="shared" si="1"/>
        <v>-0.13689799014031095</v>
      </c>
      <c r="N5" s="61">
        <f t="shared" si="1"/>
        <v>0.0021458170638187102</v>
      </c>
      <c r="O5" s="59">
        <f t="shared" si="1"/>
        <v>-0.00011465260261407934</v>
      </c>
      <c r="P5" s="77">
        <f t="shared" si="1"/>
        <v>0.07503880344292366</v>
      </c>
      <c r="Q5" s="77">
        <f t="shared" si="1"/>
        <v>0</v>
      </c>
      <c r="R5" s="18"/>
      <c r="S5" s="73"/>
      <c r="T5" s="75"/>
    </row>
    <row r="6" spans="1:19" ht="12" customHeight="1">
      <c r="A6" s="85" t="s">
        <v>20</v>
      </c>
      <c r="B6" s="10">
        <v>389293</v>
      </c>
      <c r="C6" s="10">
        <v>91639</v>
      </c>
      <c r="D6" s="56">
        <v>0.2353985301559494</v>
      </c>
      <c r="E6" s="10">
        <v>158861</v>
      </c>
      <c r="F6" s="10">
        <v>48220</v>
      </c>
      <c r="G6" s="56">
        <v>0.30353579544381565</v>
      </c>
      <c r="H6" s="10">
        <v>598338</v>
      </c>
      <c r="I6" s="10">
        <v>151140</v>
      </c>
      <c r="J6" s="56">
        <v>0.2525997011722471</v>
      </c>
      <c r="K6" s="119">
        <v>3423</v>
      </c>
      <c r="L6" s="12">
        <v>151720</v>
      </c>
      <c r="M6" s="12">
        <v>17868</v>
      </c>
      <c r="N6" s="12">
        <v>133852</v>
      </c>
      <c r="O6" s="12">
        <v>17146</v>
      </c>
      <c r="P6" s="12">
        <v>130566</v>
      </c>
      <c r="Q6" s="66">
        <v>50</v>
      </c>
      <c r="R6" s="13">
        <v>0</v>
      </c>
      <c r="S6" s="58">
        <v>38965</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'[2].CSV]EXPORT[2]'!B9</f>
        <v>5841</v>
      </c>
      <c r="C8" s="27">
        <f>'[2].CSV]EXPORT[2]'!C9</f>
        <v>1405</v>
      </c>
      <c r="D8" s="87">
        <f>'[2].CSV]EXPORT[2]'!D9</f>
        <v>0.241</v>
      </c>
      <c r="E8" s="89">
        <f>'[2].CSV]EXPORT[2]'!E9</f>
        <v>1867</v>
      </c>
      <c r="F8" s="27">
        <f>'[2].CSV]EXPORT[2]'!F9</f>
        <v>535</v>
      </c>
      <c r="G8" s="87">
        <f>'[2].CSV]EXPORT[2]'!G9</f>
        <v>0.287</v>
      </c>
      <c r="H8" s="89">
        <f>'[2].CSV]EXPORT[2]'!H9</f>
        <v>8513</v>
      </c>
      <c r="I8" s="89">
        <f>'[2].CSV]EXPORT[2]'!I9</f>
        <v>2178</v>
      </c>
      <c r="J8" s="101">
        <f>'[2].CSV]EXPORT[2]'!J9</f>
        <v>0.256</v>
      </c>
      <c r="K8" s="120">
        <f>'[1]Report'!C5</f>
        <v>242</v>
      </c>
      <c r="L8" s="27">
        <f>SUM(M8:N8)</f>
        <v>1746</v>
      </c>
      <c r="M8" s="115">
        <f>'[3]09-10-07 '!P9</f>
        <v>103</v>
      </c>
      <c r="N8" s="115">
        <f>'[3]09-10-07 '!J9</f>
        <v>1643</v>
      </c>
      <c r="O8" s="27">
        <f>'[2].CSV]EXPORT[2]'!K9</f>
        <v>4</v>
      </c>
      <c r="P8" s="28"/>
      <c r="Q8" s="27"/>
      <c r="R8" s="29"/>
      <c r="S8" s="30"/>
    </row>
    <row r="9" spans="1:19" ht="15.75" customHeight="1">
      <c r="A9" s="26" t="s">
        <v>23</v>
      </c>
      <c r="B9" s="27">
        <f>'[2].CSV]EXPORT[2]'!B11</f>
        <v>4356</v>
      </c>
      <c r="C9" s="27">
        <f>'[2].CSV]EXPORT[2]'!C11</f>
        <v>1240</v>
      </c>
      <c r="D9" s="87">
        <f>'[2].CSV]EXPORT[2]'!D11</f>
        <v>0.285</v>
      </c>
      <c r="E9" s="89">
        <f>'[2].CSV]EXPORT[2]'!E11</f>
        <v>1947</v>
      </c>
      <c r="F9" s="27">
        <f>'[2].CSV]EXPORT[2]'!F11</f>
        <v>557</v>
      </c>
      <c r="G9" s="87">
        <f>'[2].CSV]EXPORT[2]'!G11</f>
        <v>0.286</v>
      </c>
      <c r="H9" s="89">
        <f>'[2].CSV]EXPORT[2]'!H11</f>
        <v>6784</v>
      </c>
      <c r="I9" s="89">
        <f>'[2].CSV]EXPORT[2]'!I11</f>
        <v>1967</v>
      </c>
      <c r="J9" s="101">
        <f>'[2].CSV]EXPORT[2]'!J11</f>
        <v>0.29</v>
      </c>
      <c r="K9" s="120">
        <f>'[1]Report'!C6</f>
        <v>12</v>
      </c>
      <c r="L9" s="27">
        <f aca="true" t="shared" si="2" ref="L9:L22">SUM(M9:N9)</f>
        <v>2334</v>
      </c>
      <c r="M9" s="115">
        <f>'[3]09-10-07 '!P10</f>
        <v>230</v>
      </c>
      <c r="N9" s="115">
        <f>'[3]09-10-07 '!J10</f>
        <v>2104</v>
      </c>
      <c r="O9" s="27">
        <f>'[2].CSV]EXPORT[2]'!K11</f>
        <v>13</v>
      </c>
      <c r="P9" s="28"/>
      <c r="Q9" s="27"/>
      <c r="R9" s="29"/>
      <c r="S9" s="30"/>
    </row>
    <row r="10" spans="1:19" ht="15.75" customHeight="1">
      <c r="A10" s="26" t="s">
        <v>24</v>
      </c>
      <c r="B10" s="27">
        <f>'[2].CSV]EXPORT[2]'!B12</f>
        <v>5713</v>
      </c>
      <c r="C10" s="27">
        <f>'[2].CSV]EXPORT[2]'!C12</f>
        <v>1886</v>
      </c>
      <c r="D10" s="87">
        <f>'[2].CSV]EXPORT[2]'!D12</f>
        <v>0.33</v>
      </c>
      <c r="E10" s="89">
        <f>'[2].CSV]EXPORT[2]'!E12</f>
        <v>1620</v>
      </c>
      <c r="F10" s="27">
        <f>'[2].CSV]EXPORT[2]'!F12</f>
        <v>339</v>
      </c>
      <c r="G10" s="87">
        <f>'[2].CSV]EXPORT[2]'!G12</f>
        <v>0.209</v>
      </c>
      <c r="H10" s="89">
        <f>'[2].CSV]EXPORT[2]'!H12</f>
        <v>7724</v>
      </c>
      <c r="I10" s="89">
        <f>'[2].CSV]EXPORT[2]'!I12</f>
        <v>2286</v>
      </c>
      <c r="J10" s="101">
        <f>'[2].CSV]EXPORT[2]'!J12</f>
        <v>0.296</v>
      </c>
      <c r="K10" s="120">
        <f>'[1]Report'!C7</f>
        <v>197</v>
      </c>
      <c r="L10" s="27">
        <f t="shared" si="2"/>
        <v>955</v>
      </c>
      <c r="M10" s="115">
        <f>'[3]09-10-07 '!P11</f>
        <v>184</v>
      </c>
      <c r="N10" s="115">
        <f>'[3]09-10-07 '!J11</f>
        <v>771</v>
      </c>
      <c r="O10" s="27">
        <f>'[2].CSV]EXPORT[2]'!K12</f>
        <v>5</v>
      </c>
      <c r="P10" s="31">
        <v>18303</v>
      </c>
      <c r="Q10" s="27"/>
      <c r="R10" s="29"/>
      <c r="S10" s="30"/>
    </row>
    <row r="11" spans="1:19" ht="15.75" customHeight="1">
      <c r="A11" s="26" t="s">
        <v>25</v>
      </c>
      <c r="B11" s="27">
        <f>'[2].CSV]EXPORT[2]'!B13</f>
        <v>14372</v>
      </c>
      <c r="C11" s="27">
        <f>'[2].CSV]EXPORT[2]'!C13</f>
        <v>4816</v>
      </c>
      <c r="D11" s="87">
        <f>'[2].CSV]EXPORT[2]'!D13</f>
        <v>0.335</v>
      </c>
      <c r="E11" s="89">
        <f>'[2].CSV]EXPORT[2]'!E13</f>
        <v>4396</v>
      </c>
      <c r="F11" s="27">
        <f>'[2].CSV]EXPORT[2]'!F13</f>
        <v>1198</v>
      </c>
      <c r="G11" s="87">
        <f>'[2].CSV]EXPORT[2]'!G13</f>
        <v>0.273</v>
      </c>
      <c r="H11" s="89">
        <f>'[2].CSV]EXPORT[2]'!H13</f>
        <v>19588</v>
      </c>
      <c r="I11" s="89">
        <f>'[2].CSV]EXPORT[2]'!I13</f>
        <v>6247</v>
      </c>
      <c r="J11" s="101">
        <f>'[2].CSV]EXPORT[2]'!J13</f>
        <v>0.319</v>
      </c>
      <c r="K11" s="120">
        <f>'[1]Report'!C8</f>
        <v>52</v>
      </c>
      <c r="L11" s="27">
        <f t="shared" si="2"/>
        <v>3967</v>
      </c>
      <c r="M11" s="115">
        <f>'[3]09-10-07 '!P12</f>
        <v>561</v>
      </c>
      <c r="N11" s="115">
        <f>'[3]09-10-07 '!J12</f>
        <v>3406</v>
      </c>
      <c r="O11" s="27">
        <f>'[2].CSV]EXPORT[2]'!K13</f>
        <v>2</v>
      </c>
      <c r="P11" s="31"/>
      <c r="Q11" s="27">
        <v>0</v>
      </c>
      <c r="R11" s="29"/>
      <c r="S11" s="30"/>
    </row>
    <row r="12" spans="1:19" ht="15.75" customHeight="1">
      <c r="A12" s="26" t="s">
        <v>26</v>
      </c>
      <c r="B12" s="27">
        <f>'[2].CSV]EXPORT[2]'!B14</f>
        <v>13000</v>
      </c>
      <c r="C12" s="27">
        <f>'[2].CSV]EXPORT[2]'!C14</f>
        <v>5284</v>
      </c>
      <c r="D12" s="87">
        <f>'[2].CSV]EXPORT[2]'!D14</f>
        <v>0.406</v>
      </c>
      <c r="E12" s="89">
        <f>'[2].CSV]EXPORT[2]'!E14</f>
        <v>5284</v>
      </c>
      <c r="F12" s="27">
        <f>'[2].CSV]EXPORT[2]'!F14</f>
        <v>2844</v>
      </c>
      <c r="G12" s="87">
        <f>'[2].CSV]EXPORT[2]'!G14</f>
        <v>0.538</v>
      </c>
      <c r="H12" s="89">
        <f>'[2].CSV]EXPORT[2]'!H14</f>
        <v>19518</v>
      </c>
      <c r="I12" s="89">
        <f>'[2].CSV]EXPORT[2]'!I14</f>
        <v>8636</v>
      </c>
      <c r="J12" s="101">
        <f>'[2].CSV]EXPORT[2]'!J14</f>
        <v>0.442</v>
      </c>
      <c r="K12" s="120">
        <f>'[1]Report'!C9</f>
        <v>42</v>
      </c>
      <c r="L12" s="27">
        <f t="shared" si="2"/>
        <v>2642</v>
      </c>
      <c r="M12" s="115">
        <f>'[3]09-10-07 '!P13</f>
        <v>315</v>
      </c>
      <c r="N12" s="115">
        <f>'[3]09-10-07 '!J13</f>
        <v>2327</v>
      </c>
      <c r="O12" s="27">
        <f>'[2].CSV]EXPORT[2]'!K14</f>
        <v>1</v>
      </c>
      <c r="P12" s="28"/>
      <c r="Q12" s="27"/>
      <c r="R12" s="29"/>
      <c r="S12" s="30"/>
    </row>
    <row r="13" spans="1:19" ht="15.75" customHeight="1">
      <c r="A13" s="26" t="s">
        <v>27</v>
      </c>
      <c r="B13" s="27">
        <f>'[2].CSV]EXPORT[2]'!B15</f>
        <v>2397</v>
      </c>
      <c r="C13" s="27">
        <f>'[2].CSV]EXPORT[2]'!C15</f>
        <v>553</v>
      </c>
      <c r="D13" s="87">
        <f>'[2].CSV]EXPORT[2]'!D15</f>
        <v>0.231</v>
      </c>
      <c r="E13" s="89">
        <f>'[2].CSV]EXPORT[2]'!E15</f>
        <v>1195</v>
      </c>
      <c r="F13" s="27">
        <f>'[2].CSV]EXPORT[2]'!F15</f>
        <v>366</v>
      </c>
      <c r="G13" s="87">
        <f>'[2].CSV]EXPORT[2]'!G15</f>
        <v>0.306</v>
      </c>
      <c r="H13" s="89">
        <f>'[2].CSV]EXPORT[2]'!H15</f>
        <v>4083</v>
      </c>
      <c r="I13" s="89">
        <f>'[2].CSV]EXPORT[2]'!I15</f>
        <v>1068</v>
      </c>
      <c r="J13" s="101">
        <f>'[2].CSV]EXPORT[2]'!J15</f>
        <v>0.262</v>
      </c>
      <c r="K13" s="120">
        <f>'[1]Report'!C10</f>
        <v>12</v>
      </c>
      <c r="L13" s="27">
        <f t="shared" si="2"/>
        <v>1005</v>
      </c>
      <c r="M13" s="115">
        <f>'[3]09-10-07 '!P14</f>
        <v>198</v>
      </c>
      <c r="N13" s="115">
        <f>'[3]09-10-07 '!J14</f>
        <v>807</v>
      </c>
      <c r="O13" s="27">
        <f>'[2].CSV]EXPORT[2]'!K15</f>
        <v>0</v>
      </c>
      <c r="P13" s="28"/>
      <c r="Q13" s="27"/>
      <c r="R13" s="29"/>
      <c r="S13" s="30"/>
    </row>
    <row r="14" spans="1:19" ht="15.75" customHeight="1">
      <c r="A14" s="26" t="s">
        <v>28</v>
      </c>
      <c r="B14" s="27">
        <f>'[2].CSV]EXPORT[2]'!B16</f>
        <v>8965</v>
      </c>
      <c r="C14" s="27">
        <f>'[2].CSV]EXPORT[2]'!C16</f>
        <v>2857</v>
      </c>
      <c r="D14" s="87">
        <f>'[2].CSV]EXPORT[2]'!D16</f>
        <v>0.319</v>
      </c>
      <c r="E14" s="89">
        <f>'[2].CSV]EXPORT[2]'!E16</f>
        <v>2769</v>
      </c>
      <c r="F14" s="27">
        <f>'[2].CSV]EXPORT[2]'!F16</f>
        <v>320</v>
      </c>
      <c r="G14" s="87">
        <f>'[2].CSV]EXPORT[2]'!G16</f>
        <v>0.116</v>
      </c>
      <c r="H14" s="89">
        <f>'[2].CSV]EXPORT[2]'!H16</f>
        <v>12169</v>
      </c>
      <c r="I14" s="89">
        <f>'[2].CSV]EXPORT[2]'!I16</f>
        <v>3260</v>
      </c>
      <c r="J14" s="101">
        <f>'[2].CSV]EXPORT[2]'!J16</f>
        <v>0.268</v>
      </c>
      <c r="K14" s="120">
        <f>'[1]Report'!C11</f>
        <v>13</v>
      </c>
      <c r="L14" s="27">
        <f t="shared" si="2"/>
        <v>2525</v>
      </c>
      <c r="M14" s="115">
        <f>'[3]09-10-07 '!P15</f>
        <v>373</v>
      </c>
      <c r="N14" s="115">
        <f>'[3]09-10-07 '!J15</f>
        <v>2152</v>
      </c>
      <c r="O14" s="27">
        <f>'[2].CSV]EXPORT[2]'!K16</f>
        <v>2</v>
      </c>
      <c r="P14" s="28"/>
      <c r="Q14" s="27"/>
      <c r="R14" s="29"/>
      <c r="S14" s="30"/>
    </row>
    <row r="15" spans="1:19" ht="15.75" customHeight="1">
      <c r="A15" s="26" t="s">
        <v>29</v>
      </c>
      <c r="B15" s="27">
        <f>'[2].CSV]EXPORT[2]'!B17</f>
        <v>1497</v>
      </c>
      <c r="C15" s="27">
        <f>'[2].CSV]EXPORT[2]'!C17</f>
        <v>454</v>
      </c>
      <c r="D15" s="87">
        <f>'[2].CSV]EXPORT[2]'!D17</f>
        <v>0.303</v>
      </c>
      <c r="E15" s="89">
        <f>'[2].CSV]EXPORT[2]'!E17</f>
        <v>282</v>
      </c>
      <c r="F15" s="27">
        <f>'[2].CSV]EXPORT[2]'!F17</f>
        <v>24</v>
      </c>
      <c r="G15" s="87">
        <f>'[2].CSV]EXPORT[2]'!G17</f>
        <v>0.085</v>
      </c>
      <c r="H15" s="89">
        <f>'[2].CSV]EXPORT[2]'!H17</f>
        <v>1954</v>
      </c>
      <c r="I15" s="89">
        <f>'[2].CSV]EXPORT[2]'!I17</f>
        <v>492</v>
      </c>
      <c r="J15" s="101">
        <f>'[2].CSV]EXPORT[2]'!J17</f>
        <v>0.252</v>
      </c>
      <c r="K15" s="120">
        <f>'[1]Report'!C12</f>
        <v>14</v>
      </c>
      <c r="L15" s="27">
        <f t="shared" si="2"/>
        <v>418</v>
      </c>
      <c r="M15" s="115">
        <f>'[3]09-10-07 '!P16</f>
        <v>69</v>
      </c>
      <c r="N15" s="115">
        <f>'[3]09-10-07 '!J16</f>
        <v>349</v>
      </c>
      <c r="O15" s="27">
        <f>'[2].CSV]EXPORT[2]'!K17</f>
        <v>0</v>
      </c>
      <c r="P15" s="28"/>
      <c r="Q15" s="27" t="s">
        <v>85</v>
      </c>
      <c r="R15" s="29"/>
      <c r="S15" s="30"/>
    </row>
    <row r="16" spans="1:19" ht="15.75" customHeight="1">
      <c r="A16" s="26" t="s">
        <v>30</v>
      </c>
      <c r="B16" s="27">
        <f>'[2].CSV]EXPORT[2]'!B18</f>
        <v>9539</v>
      </c>
      <c r="C16" s="27">
        <f>'[2].CSV]EXPORT[2]'!C18</f>
        <v>3701</v>
      </c>
      <c r="D16" s="87">
        <f>'[2].CSV]EXPORT[2]'!D18</f>
        <v>0.388</v>
      </c>
      <c r="E16" s="89">
        <f>'[2].CSV]EXPORT[2]'!E18</f>
        <v>5831</v>
      </c>
      <c r="F16" s="27">
        <f>'[2].CSV]EXPORT[2]'!F18</f>
        <v>2231</v>
      </c>
      <c r="G16" s="87">
        <f>'[2].CSV]EXPORT[2]'!G18</f>
        <v>0.383</v>
      </c>
      <c r="H16" s="89">
        <f>'[2].CSV]EXPORT[2]'!H18</f>
        <v>16020</v>
      </c>
      <c r="I16" s="89">
        <f>'[2].CSV]EXPORT[2]'!I18</f>
        <v>6129</v>
      </c>
      <c r="J16" s="101">
        <f>'[2].CSV]EXPORT[2]'!J18</f>
        <v>0.383</v>
      </c>
      <c r="K16" s="120">
        <f>'[1]Report'!C13</f>
        <v>36</v>
      </c>
      <c r="L16" s="27">
        <f t="shared" si="2"/>
        <v>1618</v>
      </c>
      <c r="M16" s="115">
        <f>'[3]09-10-07 '!P17</f>
        <v>255</v>
      </c>
      <c r="N16" s="115">
        <f>'[3]09-10-07 '!J17</f>
        <v>1363</v>
      </c>
      <c r="O16" s="27">
        <f>'[2].CSV]EXPORT[2]'!K18</f>
        <v>8</v>
      </c>
      <c r="P16" s="28"/>
      <c r="Q16" s="27"/>
      <c r="R16" s="29"/>
      <c r="S16" s="30"/>
    </row>
    <row r="17" spans="1:19" ht="15.75" customHeight="1">
      <c r="A17" s="26" t="s">
        <v>31</v>
      </c>
      <c r="B17" s="27">
        <f>'[2].CSV]EXPORT[2]'!B19</f>
        <v>4069</v>
      </c>
      <c r="C17" s="27">
        <f>'[2].CSV]EXPORT[2]'!C19</f>
        <v>1321</v>
      </c>
      <c r="D17" s="87">
        <f>'[2].CSV]EXPORT[2]'!D19</f>
        <v>0.325</v>
      </c>
      <c r="E17" s="89">
        <f>'[2].CSV]EXPORT[2]'!E19</f>
        <v>999</v>
      </c>
      <c r="F17" s="27">
        <f>'[2].CSV]EXPORT[2]'!F19</f>
        <v>265</v>
      </c>
      <c r="G17" s="87">
        <f>'[2].CSV]EXPORT[2]'!G19</f>
        <v>0.265</v>
      </c>
      <c r="H17" s="89">
        <f>'[2].CSV]EXPORT[2]'!H19</f>
        <v>5263</v>
      </c>
      <c r="I17" s="89">
        <f>'[2].CSV]EXPORT[2]'!I19</f>
        <v>1664</v>
      </c>
      <c r="J17" s="101">
        <f>'[2].CSV]EXPORT[2]'!J19</f>
        <v>0.316</v>
      </c>
      <c r="K17" s="120">
        <f>'[1]Report'!C14</f>
        <v>20</v>
      </c>
      <c r="L17" s="27">
        <f t="shared" si="2"/>
        <v>1620</v>
      </c>
      <c r="M17" s="115">
        <f>'[3]09-10-07 '!P18</f>
        <v>319</v>
      </c>
      <c r="N17" s="115">
        <f>'[3]09-10-07 '!J18</f>
        <v>1301</v>
      </c>
      <c r="O17" s="27">
        <f>'[2].CSV]EXPORT[2]'!K19</f>
        <v>0</v>
      </c>
      <c r="P17" s="28"/>
      <c r="Q17" s="27"/>
      <c r="R17" s="29"/>
      <c r="S17" s="30"/>
    </row>
    <row r="18" spans="1:19" ht="15.75" customHeight="1">
      <c r="A18" s="26" t="s">
        <v>32</v>
      </c>
      <c r="B18" s="27">
        <f>'[2].CSV]EXPORT[2]'!B20</f>
        <v>7377</v>
      </c>
      <c r="C18" s="27">
        <f>'[2].CSV]EXPORT[2]'!C20</f>
        <v>1074</v>
      </c>
      <c r="D18" s="87">
        <f>'[2].CSV]EXPORT[2]'!D20</f>
        <v>0.146</v>
      </c>
      <c r="E18" s="89">
        <f>'[2].CSV]EXPORT[2]'!E20</f>
        <v>14102</v>
      </c>
      <c r="F18" s="27">
        <f>'[2].CSV]EXPORT[2]'!F20</f>
        <v>8306</v>
      </c>
      <c r="G18" s="87">
        <f>'[2].CSV]EXPORT[2]'!G20</f>
        <v>0.589</v>
      </c>
      <c r="H18" s="89">
        <f>'[2].CSV]EXPORT[2]'!H20</f>
        <v>26788</v>
      </c>
      <c r="I18" s="89">
        <f>'[2].CSV]EXPORT[2]'!I20</f>
        <v>10373</v>
      </c>
      <c r="J18" s="101">
        <f>'[2].CSV]EXPORT[2]'!J20</f>
        <v>0.387</v>
      </c>
      <c r="K18" s="120">
        <f>'[1]Report'!C15</f>
        <v>86</v>
      </c>
      <c r="L18" s="27">
        <f t="shared" si="2"/>
        <v>3176</v>
      </c>
      <c r="M18" s="115">
        <f>'[3]09-10-07 '!P19</f>
        <v>500</v>
      </c>
      <c r="N18" s="115">
        <f>'[3]09-10-07 '!J19</f>
        <v>2676</v>
      </c>
      <c r="O18" s="27">
        <f>'[2].CSV]EXPORT[2]'!K20</f>
        <v>6462</v>
      </c>
      <c r="P18" s="28"/>
      <c r="Q18" s="27"/>
      <c r="R18" s="29"/>
      <c r="S18" s="30"/>
    </row>
    <row r="19" spans="1:19" ht="15.75" customHeight="1">
      <c r="A19" s="26" t="s">
        <v>33</v>
      </c>
      <c r="B19" s="27">
        <f>'[2].CSV]EXPORT[2]'!B21</f>
        <v>6421</v>
      </c>
      <c r="C19" s="27">
        <f>'[2].CSV]EXPORT[2]'!C21</f>
        <v>2457</v>
      </c>
      <c r="D19" s="87">
        <f>'[2].CSV]EXPORT[2]'!D21</f>
        <v>0.383</v>
      </c>
      <c r="E19" s="89">
        <f>'[2].CSV]EXPORT[2]'!E21</f>
        <v>2539</v>
      </c>
      <c r="F19" s="27">
        <f>'[2].CSV]EXPORT[2]'!F21</f>
        <v>652</v>
      </c>
      <c r="G19" s="87">
        <f>'[2].CSV]EXPORT[2]'!G21</f>
        <v>0.257</v>
      </c>
      <c r="H19" s="89">
        <f>'[2].CSV]EXPORT[2]'!H21</f>
        <v>9345</v>
      </c>
      <c r="I19" s="89">
        <f>'[2].CSV]EXPORT[2]'!I21</f>
        <v>3226</v>
      </c>
      <c r="J19" s="101">
        <f>'[2].CSV]EXPORT[2]'!J21</f>
        <v>0.345</v>
      </c>
      <c r="K19" s="120">
        <f>'[1]Report'!C16</f>
        <v>329</v>
      </c>
      <c r="L19" s="27">
        <f t="shared" si="2"/>
        <v>1450</v>
      </c>
      <c r="M19" s="115">
        <f>'[3]09-10-07 '!P22</f>
        <v>223</v>
      </c>
      <c r="N19" s="115">
        <f>'[3]09-10-07 '!J22</f>
        <v>1227</v>
      </c>
      <c r="O19" s="27">
        <f>'[2].CSV]EXPORT[2]'!K21</f>
        <v>20</v>
      </c>
      <c r="P19" s="28"/>
      <c r="Q19" s="27"/>
      <c r="R19" s="29"/>
      <c r="S19" s="30"/>
    </row>
    <row r="20" spans="1:19" ht="15.75" customHeight="1">
      <c r="A20" s="26" t="s">
        <v>34</v>
      </c>
      <c r="B20" s="27">
        <f>'[2].CSV]EXPORT[2]'!B22</f>
        <v>1292</v>
      </c>
      <c r="C20" s="27">
        <f>'[2].CSV]EXPORT[2]'!C22</f>
        <v>71</v>
      </c>
      <c r="D20" s="87">
        <f>'[2].CSV]EXPORT[2]'!D22</f>
        <v>0.055</v>
      </c>
      <c r="E20" s="89">
        <f>'[2].CSV]EXPORT[2]'!E22</f>
        <v>252</v>
      </c>
      <c r="F20" s="27">
        <f>'[2].CSV]EXPORT[2]'!F22</f>
        <v>7</v>
      </c>
      <c r="G20" s="87">
        <f>'[2].CSV]EXPORT[2]'!G22</f>
        <v>0.028</v>
      </c>
      <c r="H20" s="89">
        <f>'[2].CSV]EXPORT[2]'!H22</f>
        <v>1787</v>
      </c>
      <c r="I20" s="89">
        <f>'[2].CSV]EXPORT[2]'!I22</f>
        <v>133</v>
      </c>
      <c r="J20" s="101">
        <f>'[2].CSV]EXPORT[2]'!J22</f>
        <v>0.074</v>
      </c>
      <c r="K20" s="120">
        <f>'[1]Report'!C17</f>
        <v>7</v>
      </c>
      <c r="L20" s="27">
        <f t="shared" si="2"/>
        <v>1052</v>
      </c>
      <c r="M20" s="115">
        <f>'[3]09-10-07 '!P25</f>
        <v>119</v>
      </c>
      <c r="N20" s="115">
        <f>'[3]09-10-07 '!J25</f>
        <v>933</v>
      </c>
      <c r="O20" s="27">
        <f>'[2].CSV]EXPORT[2]'!K22</f>
        <v>2</v>
      </c>
      <c r="P20" s="28"/>
      <c r="Q20" s="27"/>
      <c r="R20" s="29"/>
      <c r="S20" s="30"/>
    </row>
    <row r="21" spans="1:19" ht="15.75" customHeight="1">
      <c r="A21" s="26" t="s">
        <v>35</v>
      </c>
      <c r="B21" s="27">
        <f>'[2].CSV]EXPORT[2]'!B23</f>
        <v>2488</v>
      </c>
      <c r="C21" s="27">
        <f>'[2].CSV]EXPORT[2]'!C23</f>
        <v>303</v>
      </c>
      <c r="D21" s="87">
        <f>'[2].CSV]EXPORT[2]'!D23</f>
        <v>0.122</v>
      </c>
      <c r="E21" s="89">
        <f>'[2].CSV]EXPORT[2]'!E23</f>
        <v>500</v>
      </c>
      <c r="F21" s="27">
        <f>'[2].CSV]EXPORT[2]'!F23</f>
        <v>12</v>
      </c>
      <c r="G21" s="87">
        <f>'[2].CSV]EXPORT[2]'!G23</f>
        <v>0.024</v>
      </c>
      <c r="H21" s="89">
        <f>'[2].CSV]EXPORT[2]'!H23</f>
        <v>3194</v>
      </c>
      <c r="I21" s="89">
        <f>'[2].CSV]EXPORT[2]'!I23</f>
        <v>326</v>
      </c>
      <c r="J21" s="101">
        <f>'[2].CSV]EXPORT[2]'!J23</f>
        <v>0.102</v>
      </c>
      <c r="K21" s="120">
        <f>'[1]Report'!C18</f>
        <v>25</v>
      </c>
      <c r="L21" s="27">
        <f t="shared" si="2"/>
        <v>676</v>
      </c>
      <c r="M21" s="115">
        <f>'[3]09-10-07 '!P26</f>
        <v>202</v>
      </c>
      <c r="N21" s="115">
        <f>'[3]09-10-07 '!J26</f>
        <v>474</v>
      </c>
      <c r="O21" s="27">
        <f>'[2].CSV]EXPORT[2]'!K23</f>
        <v>1</v>
      </c>
      <c r="P21" s="28"/>
      <c r="Q21" s="27"/>
      <c r="R21" s="29"/>
      <c r="S21" s="30"/>
    </row>
    <row r="22" spans="1:19" ht="15.75" customHeight="1">
      <c r="A22" s="26" t="s">
        <v>36</v>
      </c>
      <c r="B22" s="27">
        <f>'[2].CSV]EXPORT[2]'!B24</f>
        <v>766</v>
      </c>
      <c r="C22" s="27">
        <f>'[2].CSV]EXPORT[2]'!C24</f>
        <v>218</v>
      </c>
      <c r="D22" s="87">
        <f>'[2].CSV]EXPORT[2]'!D24</f>
        <v>0.285</v>
      </c>
      <c r="E22" s="89">
        <f>'[2].CSV]EXPORT[2]'!E24</f>
        <v>101</v>
      </c>
      <c r="F22" s="27">
        <f>'[2].CSV]EXPORT[2]'!F24</f>
        <v>5</v>
      </c>
      <c r="G22" s="87">
        <f>'[2].CSV]EXPORT[2]'!G24</f>
        <v>0.05</v>
      </c>
      <c r="H22" s="89">
        <f>'[2].CSV]EXPORT[2]'!H24</f>
        <v>914</v>
      </c>
      <c r="I22" s="89">
        <f>'[2].CSV]EXPORT[2]'!I24</f>
        <v>228</v>
      </c>
      <c r="J22" s="101">
        <f>'[2].CSV]EXPORT[2]'!J24</f>
        <v>0.249</v>
      </c>
      <c r="K22" s="120">
        <f>'[1]Report'!C19</f>
        <v>2</v>
      </c>
      <c r="L22" s="27">
        <f t="shared" si="2"/>
        <v>276</v>
      </c>
      <c r="M22" s="115">
        <f>'[3]09-10-07 '!P27</f>
        <v>25</v>
      </c>
      <c r="N22" s="115">
        <f>'[3]09-10-07 '!J27</f>
        <v>251</v>
      </c>
      <c r="O22" s="27">
        <f>'[2].CSV]EXPORT[2]'!K24</f>
        <v>1</v>
      </c>
      <c r="P22" s="28"/>
      <c r="Q22" s="27"/>
      <c r="R22" s="29"/>
      <c r="S22" s="30"/>
    </row>
    <row r="23" spans="1:19" ht="15.75" customHeight="1">
      <c r="A23" s="32" t="s">
        <v>37</v>
      </c>
      <c r="B23" s="27">
        <f>'[2].CSV]EXPORT[2]'!B25</f>
        <v>859</v>
      </c>
      <c r="C23" s="27">
        <f>'[2].CSV]EXPORT[2]'!C25</f>
        <v>144</v>
      </c>
      <c r="D23" s="87">
        <f>'[2].CSV]EXPORT[2]'!D25</f>
        <v>0.168</v>
      </c>
      <c r="E23" s="89">
        <f>'[2].CSV]EXPORT[2]'!E25</f>
        <v>414</v>
      </c>
      <c r="F23" s="27">
        <f>'[2].CSV]EXPORT[2]'!F25</f>
        <v>112</v>
      </c>
      <c r="G23" s="87">
        <f>'[2].CSV]EXPORT[2]'!G25</f>
        <v>0.271</v>
      </c>
      <c r="H23" s="89">
        <f>'[2].CSV]EXPORT[2]'!H25</f>
        <v>1345</v>
      </c>
      <c r="I23" s="89">
        <f>'[2].CSV]EXPORT[2]'!I25</f>
        <v>284</v>
      </c>
      <c r="J23" s="101">
        <f>'[2].CSV]EXPORT[2]'!J25</f>
        <v>0.211</v>
      </c>
      <c r="K23" s="121">
        <f>'[1]Report'!C20</f>
        <v>13</v>
      </c>
      <c r="L23" s="27">
        <f>SUM(M23:N23)</f>
        <v>494</v>
      </c>
      <c r="M23" s="116">
        <f>'[3]09-10-07 '!P30</f>
        <v>12</v>
      </c>
      <c r="N23" s="116">
        <f>'[3]09-10-07 '!J30</f>
        <v>482</v>
      </c>
      <c r="O23" s="27">
        <f>'[2].CSV]EXPORT[2]'!K25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'[2].CSV]EXPORT[2]'!B27</f>
        <v>17094</v>
      </c>
      <c r="C25" s="27">
        <f>'[2].CSV]EXPORT[2]'!C27</f>
        <v>5093</v>
      </c>
      <c r="D25" s="87">
        <f>'[2].CSV]EXPORT[2]'!D27</f>
        <v>0.298</v>
      </c>
      <c r="E25" s="89">
        <f>'[2].CSV]EXPORT[2]'!E27</f>
        <v>5299</v>
      </c>
      <c r="F25" s="27">
        <f>'[2].CSV]EXPORT[2]'!F27</f>
        <v>1173</v>
      </c>
      <c r="G25" s="87">
        <f>'[2].CSV]EXPORT[2]'!G27</f>
        <v>0.221</v>
      </c>
      <c r="H25" s="89">
        <f>'[2].CSV]EXPORT[2]'!H27</f>
        <v>25460</v>
      </c>
      <c r="I25" s="89">
        <f>'[2].CSV]EXPORT[2]'!I27</f>
        <v>8014</v>
      </c>
      <c r="J25" s="101">
        <f>'[2].CSV]EXPORT[2]'!J27</f>
        <v>0.315</v>
      </c>
      <c r="K25" s="120">
        <f>'[1]Report'!C22</f>
        <v>361</v>
      </c>
      <c r="L25" s="80">
        <f>SUM(M25:N25)</f>
        <v>5537</v>
      </c>
      <c r="M25" s="114">
        <f>'[3]09-10-07 '!P32</f>
        <v>336</v>
      </c>
      <c r="N25" s="114">
        <f>'[3]09-10-07 '!J32</f>
        <v>5201</v>
      </c>
      <c r="O25" s="27">
        <f>'[2].CSV]EXPORT[2]'!K27</f>
        <v>4</v>
      </c>
      <c r="P25" s="31">
        <v>17032</v>
      </c>
      <c r="Q25" s="27">
        <v>0</v>
      </c>
      <c r="R25" s="29"/>
      <c r="S25" s="30"/>
    </row>
    <row r="26" spans="1:19" ht="15.75" customHeight="1">
      <c r="A26" s="26" t="s">
        <v>40</v>
      </c>
      <c r="B26" s="27">
        <f>'[2].CSV]EXPORT[2]'!B28</f>
        <v>6715</v>
      </c>
      <c r="C26" s="27">
        <f>'[2].CSV]EXPORT[2]'!C28</f>
        <v>870</v>
      </c>
      <c r="D26" s="87">
        <f>'[2].CSV]EXPORT[2]'!D28</f>
        <v>0.13</v>
      </c>
      <c r="E26" s="89">
        <f>'[2].CSV]EXPORT[2]'!E28</f>
        <v>1914</v>
      </c>
      <c r="F26" s="27">
        <f>'[2].CSV]EXPORT[2]'!F28</f>
        <v>310</v>
      </c>
      <c r="G26" s="87">
        <f>'[2].CSV]EXPORT[2]'!G28</f>
        <v>0.162</v>
      </c>
      <c r="H26" s="89">
        <f>'[2].CSV]EXPORT[2]'!H28</f>
        <v>9759</v>
      </c>
      <c r="I26" s="89">
        <f>'[2].CSV]EXPORT[2]'!I28</f>
        <v>1338</v>
      </c>
      <c r="J26" s="101">
        <f>'[2].CSV]EXPORT[2]'!J28</f>
        <v>0.137</v>
      </c>
      <c r="K26" s="120">
        <f>'[1]Report'!C23</f>
        <v>64</v>
      </c>
      <c r="L26" s="80">
        <f aca="true" t="shared" si="3" ref="L26:L36">SUM(M26:N26)</f>
        <v>3266</v>
      </c>
      <c r="M26" s="114">
        <f>'[3]09-10-07 '!P33</f>
        <v>715</v>
      </c>
      <c r="N26" s="114">
        <f>'[3]09-10-07 '!J33</f>
        <v>2551</v>
      </c>
      <c r="O26" s="27">
        <f>'[2].CSV]EXPORT[2]'!K28</f>
        <v>3</v>
      </c>
      <c r="P26" s="28"/>
      <c r="Q26" s="27"/>
      <c r="R26" s="29"/>
      <c r="S26" s="30"/>
    </row>
    <row r="27" spans="1:19" ht="15.75" customHeight="1">
      <c r="A27" s="26" t="s">
        <v>41</v>
      </c>
      <c r="B27" s="27">
        <f>'[2].CSV]EXPORT[2]'!B29</f>
        <v>3632</v>
      </c>
      <c r="C27" s="27">
        <f>'[2].CSV]EXPORT[2]'!C29</f>
        <v>1051</v>
      </c>
      <c r="D27" s="87">
        <f>'[2].CSV]EXPORT[2]'!D29</f>
        <v>0.289</v>
      </c>
      <c r="E27" s="89">
        <f>'[2].CSV]EXPORT[2]'!E29</f>
        <v>2144</v>
      </c>
      <c r="F27" s="27">
        <f>'[2].CSV]EXPORT[2]'!F29</f>
        <v>469</v>
      </c>
      <c r="G27" s="87">
        <f>'[2].CSV]EXPORT[2]'!G29</f>
        <v>0.219</v>
      </c>
      <c r="H27" s="89">
        <f>'[2].CSV]EXPORT[2]'!H29</f>
        <v>6409</v>
      </c>
      <c r="I27" s="89">
        <f>'[2].CSV]EXPORT[2]'!I29</f>
        <v>1749</v>
      </c>
      <c r="J27" s="101">
        <f>'[2].CSV]EXPORT[2]'!J29</f>
        <v>0.273</v>
      </c>
      <c r="K27" s="120">
        <f>'[1]Report'!C24</f>
        <v>15</v>
      </c>
      <c r="L27" s="80">
        <f t="shared" si="3"/>
        <v>2392</v>
      </c>
      <c r="M27" s="114">
        <f>'[3]09-10-07 '!P34</f>
        <v>216</v>
      </c>
      <c r="N27" s="114">
        <f>'[3]09-10-07 '!J34</f>
        <v>2176</v>
      </c>
      <c r="O27" s="27">
        <f>'[2].CSV]EXPORT[2]'!K29</f>
        <v>0</v>
      </c>
      <c r="P27" s="28"/>
      <c r="Q27" s="27"/>
      <c r="R27" s="29"/>
      <c r="S27" s="30"/>
    </row>
    <row r="28" spans="1:19" ht="15.75" customHeight="1">
      <c r="A28" s="26" t="s">
        <v>42</v>
      </c>
      <c r="B28" s="27">
        <f>'[2].CSV]EXPORT[2]'!B30</f>
        <v>6680</v>
      </c>
      <c r="C28" s="27">
        <f>'[2].CSV]EXPORT[2]'!C30</f>
        <v>2919</v>
      </c>
      <c r="D28" s="87">
        <f>'[2].CSV]EXPORT[2]'!D30</f>
        <v>0.437</v>
      </c>
      <c r="E28" s="89">
        <f>'[2].CSV]EXPORT[2]'!E30</f>
        <v>2207</v>
      </c>
      <c r="F28" s="27">
        <f>'[2].CSV]EXPORT[2]'!F30</f>
        <v>596</v>
      </c>
      <c r="G28" s="87">
        <f>'[2].CSV]EXPORT[2]'!G30</f>
        <v>0.27</v>
      </c>
      <c r="H28" s="89">
        <f>'[2].CSV]EXPORT[2]'!H30</f>
        <v>9497</v>
      </c>
      <c r="I28" s="89">
        <f>'[2].CSV]EXPORT[2]'!I30</f>
        <v>3628</v>
      </c>
      <c r="J28" s="101">
        <f>'[2].CSV]EXPORT[2]'!J30</f>
        <v>0.382</v>
      </c>
      <c r="K28" s="120">
        <f>'[1]Report'!C25</f>
        <v>28</v>
      </c>
      <c r="L28" s="80">
        <f t="shared" si="3"/>
        <v>1814</v>
      </c>
      <c r="M28" s="114">
        <f>'[3]09-10-07 '!P35</f>
        <v>300</v>
      </c>
      <c r="N28" s="114">
        <f>'[3]09-10-07 '!J35</f>
        <v>1514</v>
      </c>
      <c r="O28" s="27">
        <f>'[2].CSV]EXPORT[2]'!K30</f>
        <v>0</v>
      </c>
      <c r="P28" s="28"/>
      <c r="Q28" s="27"/>
      <c r="R28" s="29"/>
      <c r="S28" s="30"/>
    </row>
    <row r="29" spans="1:19" ht="15.75" customHeight="1">
      <c r="A29" s="26" t="s">
        <v>43</v>
      </c>
      <c r="B29" s="27">
        <f>'[2].CSV]EXPORT[2]'!B31</f>
        <v>6229</v>
      </c>
      <c r="C29" s="27">
        <f>'[2].CSV]EXPORT[2]'!C31</f>
        <v>1475</v>
      </c>
      <c r="D29" s="87">
        <f>'[2].CSV]EXPORT[2]'!D31</f>
        <v>0.237</v>
      </c>
      <c r="E29" s="89">
        <f>'[2].CSV]EXPORT[2]'!E31</f>
        <v>2183</v>
      </c>
      <c r="F29" s="27">
        <f>'[2].CSV]EXPORT[2]'!F31</f>
        <v>672</v>
      </c>
      <c r="G29" s="87">
        <f>'[2].CSV]EXPORT[2]'!G31</f>
        <v>0.308</v>
      </c>
      <c r="H29" s="89">
        <f>'[2].CSV]EXPORT[2]'!H31</f>
        <v>9254</v>
      </c>
      <c r="I29" s="89">
        <f>'[2].CSV]EXPORT[2]'!I31</f>
        <v>2588</v>
      </c>
      <c r="J29" s="101">
        <f>'[2].CSV]EXPORT[2]'!J31</f>
        <v>0.28</v>
      </c>
      <c r="K29" s="120">
        <f>'[1]Report'!C26</f>
        <v>249</v>
      </c>
      <c r="L29" s="80">
        <f t="shared" si="3"/>
        <v>2512</v>
      </c>
      <c r="M29" s="114">
        <f>'[3]09-10-07 '!P36</f>
        <v>236</v>
      </c>
      <c r="N29" s="114">
        <f>'[3]09-10-07 '!J36</f>
        <v>2276</v>
      </c>
      <c r="O29" s="27">
        <f>'[2].CSV]EXPORT[2]'!K31</f>
        <v>2</v>
      </c>
      <c r="P29" s="31"/>
      <c r="Q29" s="27"/>
      <c r="R29" s="29"/>
      <c r="S29" s="30"/>
    </row>
    <row r="30" spans="1:19" ht="15.75" customHeight="1">
      <c r="A30" s="26" t="s">
        <v>44</v>
      </c>
      <c r="B30" s="27">
        <f>'[2].CSV]EXPORT[2]'!B32</f>
        <v>12566</v>
      </c>
      <c r="C30" s="27">
        <f>'[2].CSV]EXPORT[2]'!C32</f>
        <v>4733</v>
      </c>
      <c r="D30" s="87">
        <f>'[2].CSV]EXPORT[2]'!D32</f>
        <v>0.377</v>
      </c>
      <c r="E30" s="89">
        <f>'[2].CSV]EXPORT[2]'!E32</f>
        <v>4687</v>
      </c>
      <c r="F30" s="27">
        <f>'[2].CSV]EXPORT[2]'!F32</f>
        <v>1761</v>
      </c>
      <c r="G30" s="87">
        <f>'[2].CSV]EXPORT[2]'!G32</f>
        <v>0.376</v>
      </c>
      <c r="H30" s="89">
        <f>'[2].CSV]EXPORT[2]'!H32</f>
        <v>19608</v>
      </c>
      <c r="I30" s="89">
        <f>'[2].CSV]EXPORT[2]'!I32</f>
        <v>7485</v>
      </c>
      <c r="J30" s="101">
        <f>'[2].CSV]EXPORT[2]'!J32</f>
        <v>0.382</v>
      </c>
      <c r="K30" s="120">
        <f>'[1]Report'!C27</f>
        <v>28</v>
      </c>
      <c r="L30" s="80">
        <f t="shared" si="3"/>
        <v>8178</v>
      </c>
      <c r="M30" s="114">
        <f>'[3]09-10-07 '!P37</f>
        <v>471</v>
      </c>
      <c r="N30" s="114">
        <f>'[3]09-10-07 '!J37</f>
        <v>7707</v>
      </c>
      <c r="O30" s="27">
        <f>'[2].CSV]EXPORT[2]'!K32</f>
        <v>0</v>
      </c>
      <c r="P30" s="28"/>
      <c r="Q30" s="27"/>
      <c r="R30" s="29"/>
      <c r="S30" s="30"/>
    </row>
    <row r="31" spans="1:19" ht="15.75" customHeight="1">
      <c r="A31" s="26" t="s">
        <v>45</v>
      </c>
      <c r="B31" s="27">
        <f>'[2].CSV]EXPORT[2]'!B33</f>
        <v>9328</v>
      </c>
      <c r="C31" s="27">
        <f>'[2].CSV]EXPORT[2]'!C33</f>
        <v>1179</v>
      </c>
      <c r="D31" s="87">
        <f>'[2].CSV]EXPORT[2]'!D33</f>
        <v>0.126</v>
      </c>
      <c r="E31" s="89">
        <f>'[2].CSV]EXPORT[2]'!E33</f>
        <v>2999</v>
      </c>
      <c r="F31" s="27">
        <f>'[2].CSV]EXPORT[2]'!F33</f>
        <v>135</v>
      </c>
      <c r="G31" s="87">
        <f>'[2].CSV]EXPORT[2]'!G33</f>
        <v>0.045</v>
      </c>
      <c r="H31" s="89">
        <f>'[2].CSV]EXPORT[2]'!H33</f>
        <v>13809</v>
      </c>
      <c r="I31" s="89">
        <f>'[2].CSV]EXPORT[2]'!I33</f>
        <v>1722</v>
      </c>
      <c r="J31" s="101">
        <f>'[2].CSV]EXPORT[2]'!J33</f>
        <v>0.125</v>
      </c>
      <c r="K31" s="120">
        <f>'[1]Report'!C28</f>
        <v>386</v>
      </c>
      <c r="L31" s="80">
        <f t="shared" si="3"/>
        <v>4308</v>
      </c>
      <c r="M31" s="114">
        <f>'[3]09-10-07 '!P38</f>
        <v>649</v>
      </c>
      <c r="N31" s="114">
        <f>'[3]09-10-07 '!J38</f>
        <v>3659</v>
      </c>
      <c r="O31" s="27">
        <f>'[2].CSV]EXPORT[2]'!K33</f>
        <v>0</v>
      </c>
      <c r="P31" s="28"/>
      <c r="Q31" s="27"/>
      <c r="R31" s="29"/>
      <c r="S31" s="30"/>
    </row>
    <row r="32" spans="1:19" ht="15.75" customHeight="1">
      <c r="A32" s="26" t="s">
        <v>46</v>
      </c>
      <c r="B32" s="27">
        <f>'[2].CSV]EXPORT[2]'!B34</f>
        <v>14564</v>
      </c>
      <c r="C32" s="27">
        <f>'[2].CSV]EXPORT[2]'!C34</f>
        <v>4466</v>
      </c>
      <c r="D32" s="87">
        <f>'[2].CSV]EXPORT[2]'!D34</f>
        <v>0.307</v>
      </c>
      <c r="E32" s="89">
        <f>'[2].CSV]EXPORT[2]'!E34</f>
        <v>5395</v>
      </c>
      <c r="F32" s="27">
        <f>'[2].CSV]EXPORT[2]'!F34</f>
        <v>1271</v>
      </c>
      <c r="G32" s="87">
        <f>'[2].CSV]EXPORT[2]'!G34</f>
        <v>0.236</v>
      </c>
      <c r="H32" s="89">
        <f>'[2].CSV]EXPORT[2]'!H34</f>
        <v>20599</v>
      </c>
      <c r="I32" s="89">
        <f>'[2].CSV]EXPORT[2]'!I34</f>
        <v>5802</v>
      </c>
      <c r="J32" s="101">
        <f>'[2].CSV]EXPORT[2]'!J34</f>
        <v>0.282</v>
      </c>
      <c r="K32" s="120">
        <f>'[1]Report'!C29</f>
        <v>718</v>
      </c>
      <c r="L32" s="80">
        <f t="shared" si="3"/>
        <v>3237</v>
      </c>
      <c r="M32" s="114">
        <f>'[3]09-10-07 '!P39</f>
        <v>583</v>
      </c>
      <c r="N32" s="114">
        <f>'[3]09-10-07 '!J39</f>
        <v>2654</v>
      </c>
      <c r="O32" s="27">
        <f>'[2].CSV]EXPORT[2]'!K34</f>
        <v>18</v>
      </c>
      <c r="P32" s="28"/>
      <c r="Q32" s="27">
        <v>1</v>
      </c>
      <c r="R32" s="29"/>
      <c r="S32" s="30"/>
    </row>
    <row r="33" spans="1:19" ht="15.75" customHeight="1">
      <c r="A33" s="26" t="s">
        <v>47</v>
      </c>
      <c r="B33" s="27">
        <f>'[2].CSV]EXPORT[2]'!B35</f>
        <v>3365</v>
      </c>
      <c r="C33" s="27">
        <f>'[2].CSV]EXPORT[2]'!C35</f>
        <v>565</v>
      </c>
      <c r="D33" s="87">
        <f>'[2].CSV]EXPORT[2]'!D35</f>
        <v>0.168</v>
      </c>
      <c r="E33" s="89">
        <f>'[2].CSV]EXPORT[2]'!E35</f>
        <v>910</v>
      </c>
      <c r="F33" s="27">
        <f>'[2].CSV]EXPORT[2]'!F35</f>
        <v>89</v>
      </c>
      <c r="G33" s="87">
        <f>'[2].CSV]EXPORT[2]'!G35</f>
        <v>0.098</v>
      </c>
      <c r="H33" s="89">
        <f>'[2].CSV]EXPORT[2]'!H35</f>
        <v>4882</v>
      </c>
      <c r="I33" s="89">
        <f>'[2].CSV]EXPORT[2]'!I35</f>
        <v>760</v>
      </c>
      <c r="J33" s="101">
        <f>'[2].CSV]EXPORT[2]'!J35</f>
        <v>0.156</v>
      </c>
      <c r="K33" s="120">
        <f>'[1]Report'!C30</f>
        <v>4</v>
      </c>
      <c r="L33" s="80">
        <f t="shared" si="3"/>
        <v>2346</v>
      </c>
      <c r="M33" s="114">
        <f>'[3]09-10-07 '!P40</f>
        <v>302</v>
      </c>
      <c r="N33" s="114">
        <f>'[3]09-10-07 '!J40</f>
        <v>2044</v>
      </c>
      <c r="O33" s="27">
        <f>'[2].CSV]EXPORT[2]'!K35</f>
        <v>17</v>
      </c>
      <c r="P33" s="28"/>
      <c r="Q33" s="27"/>
      <c r="R33" s="29"/>
      <c r="S33" s="30"/>
    </row>
    <row r="34" spans="1:19" ht="15.75" customHeight="1">
      <c r="A34" s="26" t="s">
        <v>48</v>
      </c>
      <c r="B34" s="27">
        <f>'[2].CSV]EXPORT[2]'!B36</f>
        <v>24166</v>
      </c>
      <c r="C34" s="27">
        <f>'[2].CSV]EXPORT[2]'!C36</f>
        <v>3846</v>
      </c>
      <c r="D34" s="87">
        <f>'[2].CSV]EXPORT[2]'!D36</f>
        <v>0.159</v>
      </c>
      <c r="E34" s="89">
        <f>'[2].CSV]EXPORT[2]'!E36</f>
        <v>11283</v>
      </c>
      <c r="F34" s="27">
        <f>'[2].CSV]EXPORT[2]'!F36</f>
        <v>2901</v>
      </c>
      <c r="G34" s="87">
        <f>'[2].CSV]EXPORT[2]'!G36</f>
        <v>0.257</v>
      </c>
      <c r="H34" s="89">
        <f>'[2].CSV]EXPORT[2]'!H36</f>
        <v>38824</v>
      </c>
      <c r="I34" s="89">
        <f>'[2].CSV]EXPORT[2]'!I36</f>
        <v>8140</v>
      </c>
      <c r="J34" s="101">
        <f>'[2].CSV]EXPORT[2]'!J36</f>
        <v>0.21</v>
      </c>
      <c r="K34" s="120">
        <f>'[1]Report'!C31</f>
        <v>765</v>
      </c>
      <c r="L34" s="80">
        <f t="shared" si="3"/>
        <v>7567</v>
      </c>
      <c r="M34" s="114">
        <f>'[3]09-10-07 '!P41</f>
        <v>1489</v>
      </c>
      <c r="N34" s="114">
        <f>'[3]09-10-07 '!J41</f>
        <v>6078</v>
      </c>
      <c r="O34" s="27">
        <f>'[2].CSV]EXPORT[2]'!K36</f>
        <v>314</v>
      </c>
      <c r="P34" s="28"/>
      <c r="Q34" s="27">
        <v>0</v>
      </c>
      <c r="R34" s="29"/>
      <c r="S34" s="30"/>
    </row>
    <row r="35" spans="1:19" ht="15.75" customHeight="1">
      <c r="A35" s="26" t="s">
        <v>49</v>
      </c>
      <c r="B35" s="27">
        <f>'[2].CSV]EXPORT[2]'!B37</f>
        <v>1116</v>
      </c>
      <c r="C35" s="27">
        <f>'[2].CSV]EXPORT[2]'!C37</f>
        <v>612</v>
      </c>
      <c r="D35" s="87">
        <f>'[2].CSV]EXPORT[2]'!D37</f>
        <v>0.548</v>
      </c>
      <c r="E35" s="89">
        <f>'[2].CSV]EXPORT[2]'!E37</f>
        <v>226</v>
      </c>
      <c r="F35" s="27">
        <f>'[2].CSV]EXPORT[2]'!F37</f>
        <v>74</v>
      </c>
      <c r="G35" s="87">
        <f>'[2].CSV]EXPORT[2]'!G37</f>
        <v>0.327</v>
      </c>
      <c r="H35" s="89">
        <f>'[2].CSV]EXPORT[2]'!H37</f>
        <v>1497</v>
      </c>
      <c r="I35" s="89">
        <f>'[2].CSV]EXPORT[2]'!I37</f>
        <v>772</v>
      </c>
      <c r="J35" s="101">
        <f>'[2].CSV]EXPORT[2]'!J37</f>
        <v>0.516</v>
      </c>
      <c r="K35" s="120">
        <f>'[1]Report'!C32</f>
        <v>29</v>
      </c>
      <c r="L35" s="80">
        <f t="shared" si="3"/>
        <v>176</v>
      </c>
      <c r="M35" s="114">
        <f>'[3]09-10-07 '!P42</f>
        <v>16</v>
      </c>
      <c r="N35" s="114">
        <f>'[3]09-10-07 '!J42</f>
        <v>160</v>
      </c>
      <c r="O35" s="27">
        <f>'[2].CSV]EXPORT[2]'!K37</f>
        <v>7</v>
      </c>
      <c r="P35" s="28"/>
      <c r="Q35" s="27"/>
      <c r="R35" s="29"/>
      <c r="S35" s="30"/>
    </row>
    <row r="36" spans="1:19" ht="15.75" customHeight="1">
      <c r="A36" s="32" t="s">
        <v>50</v>
      </c>
      <c r="B36" s="33">
        <f>'[2].CSV]EXPORT[2]'!B38</f>
        <v>19889</v>
      </c>
      <c r="C36" s="33">
        <f>'[2].CSV]EXPORT[2]'!C38</f>
        <v>4088</v>
      </c>
      <c r="D36" s="112">
        <f>'[2].CSV]EXPORT[2]'!D38</f>
        <v>0.206</v>
      </c>
      <c r="E36" s="113">
        <f>'[2].CSV]EXPORT[2]'!E38</f>
        <v>3630</v>
      </c>
      <c r="F36" s="33">
        <f>'[2].CSV]EXPORT[2]'!F38</f>
        <v>690</v>
      </c>
      <c r="G36" s="112">
        <f>'[2].CSV]EXPORT[2]'!G38</f>
        <v>0.19</v>
      </c>
      <c r="H36" s="113">
        <f>'[2].CSV]EXPORT[2]'!H38</f>
        <v>28252</v>
      </c>
      <c r="I36" s="113">
        <f>'[2].CSV]EXPORT[2]'!I38</f>
        <v>6285</v>
      </c>
      <c r="J36" s="103">
        <f>'[2].CSV]EXPORT[2]'!J38</f>
        <v>0.222</v>
      </c>
      <c r="K36" s="121">
        <f>'[1]Report'!C33</f>
        <v>2111</v>
      </c>
      <c r="L36" s="41">
        <f t="shared" si="3"/>
        <v>5085</v>
      </c>
      <c r="M36" s="134">
        <f>'[3]09-10-07 '!P43</f>
        <v>499</v>
      </c>
      <c r="N36" s="134">
        <f>'[3]09-10-07 '!J43</f>
        <v>4586</v>
      </c>
      <c r="O36" s="33">
        <f>'[2].CSV]EXPORT[2]'!K38</f>
        <v>3</v>
      </c>
      <c r="P36" s="34"/>
      <c r="Q36" s="33"/>
      <c r="R36" s="35"/>
      <c r="S36" s="36">
        <v>39321</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'[2].CSV]EXPORT[2]'!B40</f>
        <v>12917</v>
      </c>
      <c r="C38" s="27">
        <f>'[2].CSV]EXPORT[2]'!C40</f>
        <v>4930</v>
      </c>
      <c r="D38" s="87">
        <f>'[2].CSV]EXPORT[2]'!D40</f>
        <v>0.382</v>
      </c>
      <c r="E38" s="89">
        <f>'[2].CSV]EXPORT[2]'!E40</f>
        <v>3155</v>
      </c>
      <c r="F38" s="27">
        <f>'[2].CSV]EXPORT[2]'!F40</f>
        <v>686</v>
      </c>
      <c r="G38" s="87">
        <f>'[2].CSV]EXPORT[2]'!G40</f>
        <v>0.217</v>
      </c>
      <c r="H38" s="89">
        <f>'[2].CSV]EXPORT[2]'!H40</f>
        <v>16830</v>
      </c>
      <c r="I38" s="89">
        <f>'[2].CSV]EXPORT[2]'!I40</f>
        <v>5926</v>
      </c>
      <c r="J38" s="101">
        <f>'[2].CSV]EXPORT[2]'!J40</f>
        <v>0.352</v>
      </c>
      <c r="K38" s="120">
        <f>'[1]Report'!C35</f>
        <v>187</v>
      </c>
      <c r="L38" s="80">
        <f aca="true" t="shared" si="4" ref="L38:L45">SUM(M38:N38)</f>
        <v>3915</v>
      </c>
      <c r="M38" s="114">
        <f>'[3]09-10-07 '!P45</f>
        <v>350</v>
      </c>
      <c r="N38" s="114">
        <f>'[3]09-10-07 '!J45</f>
        <v>3565</v>
      </c>
      <c r="O38" s="27">
        <f>'[2].CSV]EXPORT[2]'!K40</f>
        <v>0</v>
      </c>
      <c r="P38" s="28"/>
      <c r="Q38" s="27"/>
      <c r="R38" s="29"/>
      <c r="S38" s="30"/>
    </row>
    <row r="39" spans="1:19" ht="15.75" customHeight="1">
      <c r="A39" s="26" t="s">
        <v>53</v>
      </c>
      <c r="B39" s="27">
        <f>'[2].CSV]EXPORT[2]'!B41</f>
        <v>4431</v>
      </c>
      <c r="C39" s="27">
        <f>'[2].CSV]EXPORT[2]'!C41</f>
        <v>1425</v>
      </c>
      <c r="D39" s="87">
        <f>'[2].CSV]EXPORT[2]'!D41</f>
        <v>0.322</v>
      </c>
      <c r="E39" s="89">
        <f>'[2].CSV]EXPORT[2]'!E41</f>
        <v>1268</v>
      </c>
      <c r="F39" s="27">
        <f>'[2].CSV]EXPORT[2]'!F41</f>
        <v>181</v>
      </c>
      <c r="G39" s="87">
        <f>'[2].CSV]EXPORT[2]'!G41</f>
        <v>0.143</v>
      </c>
      <c r="H39" s="89">
        <f>'[2].CSV]EXPORT[2]'!H41</f>
        <v>6468</v>
      </c>
      <c r="I39" s="89">
        <f>'[2].CSV]EXPORT[2]'!I41</f>
        <v>1917</v>
      </c>
      <c r="J39" s="101">
        <f>'[2].CSV]EXPORT[2]'!J41</f>
        <v>0.296</v>
      </c>
      <c r="K39" s="120">
        <f>'[1]Report'!C36</f>
        <v>29</v>
      </c>
      <c r="L39" s="80">
        <f t="shared" si="4"/>
        <v>1293</v>
      </c>
      <c r="M39" s="114">
        <f>'[3]09-10-07 '!P46</f>
        <v>125</v>
      </c>
      <c r="N39" s="114">
        <f>'[3]09-10-07 '!J46</f>
        <v>1168</v>
      </c>
      <c r="O39" s="27">
        <f>'[2].CSV]EXPORT[2]'!K41</f>
        <v>0</v>
      </c>
      <c r="P39" s="28"/>
      <c r="Q39" s="27"/>
      <c r="R39" s="29"/>
      <c r="S39" s="30"/>
    </row>
    <row r="40" spans="1:19" ht="15.75" customHeight="1">
      <c r="A40" s="26" t="s">
        <v>54</v>
      </c>
      <c r="B40" s="27">
        <f>'[2].CSV]EXPORT[2]'!B42</f>
        <v>1360</v>
      </c>
      <c r="C40" s="27">
        <f>'[2].CSV]EXPORT[2]'!C42</f>
        <v>81</v>
      </c>
      <c r="D40" s="87">
        <f>'[2].CSV]EXPORT[2]'!D42</f>
        <v>0.06</v>
      </c>
      <c r="E40" s="89">
        <f>'[2].CSV]EXPORT[2]'!E42</f>
        <v>208</v>
      </c>
      <c r="F40" s="27">
        <f>'[2].CSV]EXPORT[2]'!F42</f>
        <v>1</v>
      </c>
      <c r="G40" s="87">
        <f>'[2].CSV]EXPORT[2]'!G42</f>
        <v>0.005</v>
      </c>
      <c r="H40" s="89">
        <f>'[2].CSV]EXPORT[2]'!H42</f>
        <v>1665</v>
      </c>
      <c r="I40" s="89">
        <f>'[2].CSV]EXPORT[2]'!I42</f>
        <v>83</v>
      </c>
      <c r="J40" s="101">
        <f>'[2].CSV]EXPORT[2]'!J42</f>
        <v>0.05</v>
      </c>
      <c r="K40" s="120">
        <f>'[1]Report'!C37</f>
        <v>20</v>
      </c>
      <c r="L40" s="80">
        <f t="shared" si="4"/>
        <v>309</v>
      </c>
      <c r="M40" s="114">
        <f>'[3]09-10-07 '!P47</f>
        <v>94</v>
      </c>
      <c r="N40" s="114">
        <f>'[3]09-10-07 '!J47</f>
        <v>215</v>
      </c>
      <c r="O40" s="27">
        <f>'[2].CSV]EXPORT[2]'!K42</f>
        <v>0</v>
      </c>
      <c r="P40" s="31"/>
      <c r="Q40" s="27"/>
      <c r="R40" s="29"/>
      <c r="S40" s="30"/>
    </row>
    <row r="41" spans="1:19" ht="15.75" customHeight="1">
      <c r="A41" s="26" t="s">
        <v>55</v>
      </c>
      <c r="B41" s="27">
        <f>'[2].CSV]EXPORT[2]'!B43</f>
        <v>19288</v>
      </c>
      <c r="C41" s="27">
        <f>'[2].CSV]EXPORT[2]'!C43</f>
        <v>6012</v>
      </c>
      <c r="D41" s="87">
        <f>'[2].CSV]EXPORT[2]'!D43</f>
        <v>0.312</v>
      </c>
      <c r="E41" s="89">
        <f>'[2].CSV]EXPORT[2]'!E43</f>
        <v>7735</v>
      </c>
      <c r="F41" s="27">
        <f>'[2].CSV]EXPORT[2]'!F43</f>
        <v>2333</v>
      </c>
      <c r="G41" s="87">
        <f>'[2].CSV]EXPORT[2]'!G43</f>
        <v>0.302</v>
      </c>
      <c r="H41" s="89">
        <f>'[2].CSV]EXPORT[2]'!H43</f>
        <v>28854</v>
      </c>
      <c r="I41" s="89">
        <f>'[2].CSV]EXPORT[2]'!I43</f>
        <v>9108</v>
      </c>
      <c r="J41" s="101">
        <f>'[2].CSV]EXPORT[2]'!J43</f>
        <v>0.316</v>
      </c>
      <c r="K41" s="120">
        <f>'[1]Report'!C38</f>
        <v>623</v>
      </c>
      <c r="L41" s="80">
        <f t="shared" si="4"/>
        <v>7689</v>
      </c>
      <c r="M41" s="114">
        <f>'[3]09-10-07 '!P48</f>
        <v>389</v>
      </c>
      <c r="N41" s="114">
        <f>'[3]09-10-07 '!J48</f>
        <v>7300</v>
      </c>
      <c r="O41" s="27">
        <f>'[2].CSV]EXPORT[2]'!K43</f>
        <v>0</v>
      </c>
      <c r="P41" s="28"/>
      <c r="Q41" s="27">
        <v>0</v>
      </c>
      <c r="R41" s="29"/>
      <c r="S41" s="30"/>
    </row>
    <row r="42" spans="1:19" ht="15.75" customHeight="1">
      <c r="A42" s="26" t="s">
        <v>56</v>
      </c>
      <c r="B42" s="27">
        <f>'[2].CSV]EXPORT[2]'!B44</f>
        <v>2549</v>
      </c>
      <c r="C42" s="27">
        <f>'[2].CSV]EXPORT[2]'!C44</f>
        <v>200</v>
      </c>
      <c r="D42" s="87">
        <f>'[2].CSV]EXPORT[2]'!D44</f>
        <v>0.078</v>
      </c>
      <c r="E42" s="89">
        <f>'[2].CSV]EXPORT[2]'!E44</f>
        <v>445</v>
      </c>
      <c r="F42" s="27">
        <f>'[2].CSV]EXPORT[2]'!F44</f>
        <v>2</v>
      </c>
      <c r="G42" s="87">
        <f>'[2].CSV]EXPORT[2]'!G44</f>
        <v>0.004</v>
      </c>
      <c r="H42" s="89">
        <f>'[2].CSV]EXPORT[2]'!H44</f>
        <v>3299</v>
      </c>
      <c r="I42" s="89">
        <f>'[2].CSV]EXPORT[2]'!I44</f>
        <v>234</v>
      </c>
      <c r="J42" s="101">
        <f>'[2].CSV]EXPORT[2]'!J44</f>
        <v>0.071</v>
      </c>
      <c r="K42" s="120">
        <f>'[1]Report'!C39</f>
        <v>45</v>
      </c>
      <c r="L42" s="80">
        <f t="shared" si="4"/>
        <v>1286</v>
      </c>
      <c r="M42" s="114">
        <f>'[3]09-10-07 '!P51</f>
        <v>311</v>
      </c>
      <c r="N42" s="114">
        <f>'[3]09-10-07 '!J51</f>
        <v>975</v>
      </c>
      <c r="O42" s="27">
        <f>'[2].CSV]EXPORT[2]'!K44</f>
        <v>1</v>
      </c>
      <c r="P42" s="28"/>
      <c r="Q42" s="27"/>
      <c r="R42" s="29"/>
      <c r="S42" s="30"/>
    </row>
    <row r="43" spans="1:19" ht="15.75" customHeight="1">
      <c r="A43" s="26" t="s">
        <v>57</v>
      </c>
      <c r="B43" s="27">
        <f>'[2].CSV]EXPORT[2]'!B45</f>
        <v>4164</v>
      </c>
      <c r="C43" s="27">
        <f>'[2].CSV]EXPORT[2]'!C45</f>
        <v>527</v>
      </c>
      <c r="D43" s="87">
        <f>'[2].CSV]EXPORT[2]'!D45</f>
        <v>0.127</v>
      </c>
      <c r="E43" s="89">
        <f>'[2].CSV]EXPORT[2]'!E45</f>
        <v>2962</v>
      </c>
      <c r="F43" s="27">
        <f>'[2].CSV]EXPORT[2]'!F45</f>
        <v>730</v>
      </c>
      <c r="G43" s="87">
        <f>'[2].CSV]EXPORT[2]'!G45</f>
        <v>0.246</v>
      </c>
      <c r="H43" s="89">
        <f>'[2].CSV]EXPORT[2]'!H45</f>
        <v>8483</v>
      </c>
      <c r="I43" s="89">
        <f>'[2].CSV]EXPORT[2]'!I45</f>
        <v>1752</v>
      </c>
      <c r="J43" s="101">
        <f>'[2].CSV]EXPORT[2]'!J45</f>
        <v>0.207</v>
      </c>
      <c r="K43" s="120">
        <f>'[1]Report'!C40</f>
        <v>56</v>
      </c>
      <c r="L43" s="80">
        <f t="shared" si="4"/>
        <v>1837</v>
      </c>
      <c r="M43" s="114">
        <f>'[3]09-10-07 '!P52</f>
        <v>455</v>
      </c>
      <c r="N43" s="114">
        <f>'[3]09-10-07 '!J52</f>
        <v>1382</v>
      </c>
      <c r="O43" s="27">
        <f>'[2].CSV]EXPORT[2]'!K45</f>
        <v>1</v>
      </c>
      <c r="P43" s="28"/>
      <c r="Q43" s="27"/>
      <c r="R43" s="29"/>
      <c r="S43" s="30"/>
    </row>
    <row r="44" spans="1:19" ht="15.75" customHeight="1">
      <c r="A44" s="26" t="s">
        <v>58</v>
      </c>
      <c r="B44" s="27">
        <f>'[2].CSV]EXPORT[2]'!B46</f>
        <v>5883</v>
      </c>
      <c r="C44" s="27">
        <f>'[2].CSV]EXPORT[2]'!C46</f>
        <v>696</v>
      </c>
      <c r="D44" s="87">
        <f>'[2].CSV]EXPORT[2]'!D46</f>
        <v>0.118</v>
      </c>
      <c r="E44" s="89">
        <f>'[2].CSV]EXPORT[2]'!E46</f>
        <v>18723</v>
      </c>
      <c r="F44" s="27">
        <f>'[2].CSV]EXPORT[2]'!F46</f>
        <v>8350</v>
      </c>
      <c r="G44" s="87">
        <f>'[2].CSV]EXPORT[2]'!G46</f>
        <v>0.446</v>
      </c>
      <c r="H44" s="89">
        <f>'[2].CSV]EXPORT[2]'!H46</f>
        <v>28270</v>
      </c>
      <c r="I44" s="89">
        <f>'[2].CSV]EXPORT[2]'!I46</f>
        <v>9347</v>
      </c>
      <c r="J44" s="101">
        <f>'[2].CSV]EXPORT[2]'!J46</f>
        <v>0.331</v>
      </c>
      <c r="K44" s="120">
        <f>'[1]Report'!C41</f>
        <v>30</v>
      </c>
      <c r="L44" s="80">
        <f t="shared" si="4"/>
        <v>2049</v>
      </c>
      <c r="M44" s="114">
        <f>'[3]09-10-07 '!P53</f>
        <v>412</v>
      </c>
      <c r="N44" s="114">
        <f>'[3]09-10-07 '!J53</f>
        <v>1637</v>
      </c>
      <c r="O44" s="27">
        <f>'[2].CSV]EXPORT[2]'!K46</f>
        <v>12087</v>
      </c>
      <c r="P44" s="28"/>
      <c r="Q44" s="27"/>
      <c r="R44" s="29"/>
      <c r="S44" s="30"/>
    </row>
    <row r="45" spans="1:19" ht="15.75" customHeight="1">
      <c r="A45" s="26" t="s">
        <v>59</v>
      </c>
      <c r="B45" s="27">
        <f>'[2].CSV]EXPORT[2]'!B47</f>
        <v>6637</v>
      </c>
      <c r="C45" s="27">
        <f>'[2].CSV]EXPORT[2]'!C47</f>
        <v>860</v>
      </c>
      <c r="D45" s="87">
        <f>'[2].CSV]EXPORT[2]'!D47</f>
        <v>0.13</v>
      </c>
      <c r="E45" s="89">
        <f>'[2].CSV]EXPORT[2]'!E47</f>
        <v>1391</v>
      </c>
      <c r="F45" s="27">
        <f>'[2].CSV]EXPORT[2]'!F47</f>
        <v>37</v>
      </c>
      <c r="G45" s="87">
        <f>'[2].CSV]EXPORT[2]'!G47</f>
        <v>0.027</v>
      </c>
      <c r="H45" s="89">
        <f>'[2].CSV]EXPORT[2]'!H47</f>
        <v>8862</v>
      </c>
      <c r="I45" s="89">
        <f>'[2].CSV]EXPORT[2]'!I47</f>
        <v>1059</v>
      </c>
      <c r="J45" s="101">
        <f>'[2].CSV]EXPORT[2]'!J47</f>
        <v>0.119</v>
      </c>
      <c r="K45" s="120">
        <f>'[1]Report'!C42</f>
        <v>445</v>
      </c>
      <c r="L45" s="80">
        <f t="shared" si="4"/>
        <v>2722</v>
      </c>
      <c r="M45" s="114">
        <f>'[3]09-10-07 '!P56</f>
        <v>502</v>
      </c>
      <c r="N45" s="114">
        <f>'[3]09-10-07 '!J56</f>
        <v>2220</v>
      </c>
      <c r="O45" s="27">
        <f>'[2].CSV]EXPORT[2]'!K47</f>
        <v>1</v>
      </c>
      <c r="P45" s="31">
        <v>20563</v>
      </c>
      <c r="Q45" s="27"/>
      <c r="R45" s="29"/>
      <c r="S45" s="30"/>
    </row>
    <row r="46" spans="1:19" ht="15.75" customHeight="1">
      <c r="A46" s="26" t="s">
        <v>60</v>
      </c>
      <c r="B46" s="27">
        <f>'[2].CSV]EXPORT[2]'!B48</f>
        <v>7117</v>
      </c>
      <c r="C46" s="27">
        <f>'[2].CSV]EXPORT[2]'!C48</f>
        <v>2570</v>
      </c>
      <c r="D46" s="87">
        <f>'[2].CSV]EXPORT[2]'!D48</f>
        <v>0.361</v>
      </c>
      <c r="E46" s="89">
        <f>'[2].CSV]EXPORT[2]'!E48</f>
        <v>940</v>
      </c>
      <c r="F46" s="27">
        <f>'[2].CSV]EXPORT[2]'!F48</f>
        <v>252</v>
      </c>
      <c r="G46" s="87">
        <f>'[2].CSV]EXPORT[2]'!G48</f>
        <v>0.268</v>
      </c>
      <c r="H46" s="89">
        <f>'[2].CSV]EXPORT[2]'!H48</f>
        <v>8993</v>
      </c>
      <c r="I46" s="89">
        <f>'[2].CSV]EXPORT[2]'!I48</f>
        <v>3343</v>
      </c>
      <c r="J46" s="101">
        <f>'[2].CSV]EXPORT[2]'!J48</f>
        <v>0.372</v>
      </c>
      <c r="K46" s="120">
        <f>'[1]Report'!C43</f>
        <v>44</v>
      </c>
      <c r="L46" s="80">
        <f aca="true" t="shared" si="5" ref="L46:L51">SUM(M46:N46)</f>
        <v>2648</v>
      </c>
      <c r="M46" s="114">
        <f>'[3]09-10-07 '!P57</f>
        <v>39</v>
      </c>
      <c r="N46" s="114">
        <f>'[3]09-10-07 '!J57</f>
        <v>2609</v>
      </c>
      <c r="O46" s="27">
        <f>'[2].CSV]EXPORT[2]'!K48</f>
        <v>3</v>
      </c>
      <c r="P46" s="28"/>
      <c r="Q46" s="27"/>
      <c r="R46" s="29"/>
      <c r="S46" s="30"/>
    </row>
    <row r="47" spans="1:19" ht="15.75" customHeight="1">
      <c r="A47" s="26" t="s">
        <v>61</v>
      </c>
      <c r="B47" s="27">
        <f>'[2].CSV]EXPORT[2]'!B49</f>
        <v>1010</v>
      </c>
      <c r="C47" s="27">
        <f>'[2].CSV]EXPORT[2]'!C49</f>
        <v>60</v>
      </c>
      <c r="D47" s="87">
        <f>'[2].CSV]EXPORT[2]'!D49</f>
        <v>0.059</v>
      </c>
      <c r="E47" s="89">
        <f>'[2].CSV]EXPORT[2]'!E49</f>
        <v>137</v>
      </c>
      <c r="F47" s="27">
        <f>'[2].CSV]EXPORT[2]'!F49</f>
        <v>0</v>
      </c>
      <c r="G47" s="87">
        <f>'[2].CSV]EXPORT[2]'!G49</f>
        <v>0</v>
      </c>
      <c r="H47" s="89">
        <f>'[2].CSV]EXPORT[2]'!H49</f>
        <v>1237</v>
      </c>
      <c r="I47" s="89">
        <f>'[2].CSV]EXPORT[2]'!I49</f>
        <v>60</v>
      </c>
      <c r="J47" s="101">
        <f>'[2].CSV]EXPORT[2]'!J49</f>
        <v>0.049</v>
      </c>
      <c r="K47" s="120">
        <f>'[1]Report'!C44</f>
        <v>18</v>
      </c>
      <c r="L47" s="80">
        <f t="shared" si="5"/>
        <v>248</v>
      </c>
      <c r="M47" s="114">
        <f>'[3]09-10-07 '!P58</f>
        <v>55</v>
      </c>
      <c r="N47" s="114">
        <f>'[3]09-10-07 '!J58</f>
        <v>193</v>
      </c>
      <c r="O47" s="27">
        <f>'[2].CSV]EXPORT[2]'!K49</f>
        <v>0</v>
      </c>
      <c r="P47" s="28"/>
      <c r="Q47" s="27"/>
      <c r="R47" s="29"/>
      <c r="S47" s="30"/>
    </row>
    <row r="48" spans="1:19" ht="15.75" customHeight="1">
      <c r="A48" s="26" t="s">
        <v>62</v>
      </c>
      <c r="B48" s="27">
        <f>'[2].CSV]EXPORT[2]'!B50</f>
        <v>8481</v>
      </c>
      <c r="C48" s="27">
        <f>'[2].CSV]EXPORT[2]'!C50</f>
        <v>1746</v>
      </c>
      <c r="D48" s="87">
        <f>'[2].CSV]EXPORT[2]'!D50</f>
        <v>0.206</v>
      </c>
      <c r="E48" s="89">
        <f>'[2].CSV]EXPORT[2]'!E50</f>
        <v>1429</v>
      </c>
      <c r="F48" s="27">
        <f>'[2].CSV]EXPORT[2]'!F50</f>
        <v>142</v>
      </c>
      <c r="G48" s="87">
        <f>'[2].CSV]EXPORT[2]'!G50</f>
        <v>0.099</v>
      </c>
      <c r="H48" s="89">
        <f>'[2].CSV]EXPORT[2]'!H50</f>
        <v>10508</v>
      </c>
      <c r="I48" s="89">
        <f>'[2].CSV]EXPORT[2]'!I50</f>
        <v>1904</v>
      </c>
      <c r="J48" s="101">
        <f>'[2].CSV]EXPORT[2]'!J50</f>
        <v>0.181</v>
      </c>
      <c r="K48" s="120">
        <f>'[1]Report'!C45</f>
        <v>177</v>
      </c>
      <c r="L48" s="80">
        <f t="shared" si="5"/>
        <v>3814</v>
      </c>
      <c r="M48" s="114">
        <f>'[3]09-10-07 '!P59</f>
        <v>341</v>
      </c>
      <c r="N48" s="114">
        <f>'[3]09-10-07 '!J59</f>
        <v>3473</v>
      </c>
      <c r="O48" s="27">
        <f>'[2].CSV]EXPORT[2]'!K50</f>
        <v>2</v>
      </c>
      <c r="P48" s="31">
        <v>20290</v>
      </c>
      <c r="Q48" s="27"/>
      <c r="R48" s="29"/>
      <c r="S48" s="30"/>
    </row>
    <row r="49" spans="1:19" ht="15.75" customHeight="1">
      <c r="A49" s="26" t="s">
        <v>63</v>
      </c>
      <c r="B49" s="27">
        <f>'[2].CSV]EXPORT[2]'!B51</f>
        <v>4738</v>
      </c>
      <c r="C49" s="27">
        <f>'[2].CSV]EXPORT[2]'!C51</f>
        <v>458</v>
      </c>
      <c r="D49" s="87">
        <f>'[2].CSV]EXPORT[2]'!D51</f>
        <v>0.097</v>
      </c>
      <c r="E49" s="89">
        <f>'[2].CSV]EXPORT[2]'!E51</f>
        <v>18992</v>
      </c>
      <c r="F49" s="27">
        <f>'[2].CSV]EXPORT[2]'!F51</f>
        <v>7704</v>
      </c>
      <c r="G49" s="87">
        <f>'[2].CSV]EXPORT[2]'!G51</f>
        <v>0.406</v>
      </c>
      <c r="H49" s="89">
        <f>'[2].CSV]EXPORT[2]'!H51</f>
        <v>31308</v>
      </c>
      <c r="I49" s="89">
        <f>'[2].CSV]EXPORT[2]'!I51</f>
        <v>8704</v>
      </c>
      <c r="J49" s="101">
        <f>'[2].CSV]EXPORT[2]'!J51</f>
        <v>0.278</v>
      </c>
      <c r="K49" s="120">
        <f>'[1]Report'!C46</f>
        <v>43</v>
      </c>
      <c r="L49" s="80">
        <f t="shared" si="5"/>
        <v>1582</v>
      </c>
      <c r="M49" s="114">
        <f>'[3]09-10-07 '!P60</f>
        <v>481</v>
      </c>
      <c r="N49" s="114">
        <f>'[3]09-10-07 '!J60</f>
        <v>1101</v>
      </c>
      <c r="O49" s="27">
        <f>'[2].CSV]EXPORT[2]'!K51</f>
        <v>15882</v>
      </c>
      <c r="P49" s="28"/>
      <c r="Q49" s="27">
        <v>0</v>
      </c>
      <c r="R49" s="29"/>
      <c r="S49" s="30"/>
    </row>
    <row r="50" spans="1:19" ht="15.75" customHeight="1">
      <c r="A50" s="26" t="s">
        <v>64</v>
      </c>
      <c r="B50" s="27">
        <f>'[2].CSV]EXPORT[2]'!B52</f>
        <v>18604</v>
      </c>
      <c r="C50" s="27">
        <f>'[2].CSV]EXPORT[2]'!C52</f>
        <v>3936</v>
      </c>
      <c r="D50" s="87">
        <f>'[2].CSV]EXPORT[2]'!D52</f>
        <v>0.212</v>
      </c>
      <c r="E50" s="89">
        <f>'[2].CSV]EXPORT[2]'!E52</f>
        <v>2988</v>
      </c>
      <c r="F50" s="27">
        <f>'[2].CSV]EXPORT[2]'!F52</f>
        <v>237</v>
      </c>
      <c r="G50" s="87">
        <f>'[2].CSV]EXPORT[2]'!G52</f>
        <v>0.079</v>
      </c>
      <c r="H50" s="89">
        <f>'[2].CSV]EXPORT[2]'!H52</f>
        <v>23239</v>
      </c>
      <c r="I50" s="89">
        <f>'[2].CSV]EXPORT[2]'!I52</f>
        <v>4390</v>
      </c>
      <c r="J50" s="101">
        <f>'[2].CSV]EXPORT[2]'!J52</f>
        <v>0.189</v>
      </c>
      <c r="K50" s="120">
        <f>'[1]Report'!C47</f>
        <v>489</v>
      </c>
      <c r="L50" s="80">
        <f t="shared" si="5"/>
        <v>8910</v>
      </c>
      <c r="M50" s="114">
        <f>'[3]09-10-07 '!P63</f>
        <v>1646</v>
      </c>
      <c r="N50" s="114">
        <f>'[3]09-10-07 '!J63</f>
        <v>7264</v>
      </c>
      <c r="O50" s="27">
        <f>'[2].CSV]EXPORT[2]'!K52</f>
        <v>4</v>
      </c>
      <c r="P50" s="31"/>
      <c r="Q50" s="27"/>
      <c r="R50" s="29"/>
      <c r="S50" s="30"/>
    </row>
    <row r="51" spans="1:19" ht="15.75" customHeight="1">
      <c r="A51" s="32" t="s">
        <v>65</v>
      </c>
      <c r="B51" s="33">
        <f>'[2].CSV]EXPORT[2]'!B53</f>
        <v>3581</v>
      </c>
      <c r="C51" s="33">
        <f>'[2].CSV]EXPORT[2]'!C53</f>
        <v>854</v>
      </c>
      <c r="D51" s="112">
        <f>'[2].CSV]EXPORT[2]'!D53</f>
        <v>0.238</v>
      </c>
      <c r="E51" s="113">
        <f>'[2].CSV]EXPORT[2]'!E53</f>
        <v>973</v>
      </c>
      <c r="F51" s="33">
        <f>'[2].CSV]EXPORT[2]'!F53</f>
        <v>93</v>
      </c>
      <c r="G51" s="112">
        <f>'[2].CSV]EXPORT[2]'!G53</f>
        <v>0.096</v>
      </c>
      <c r="H51" s="113">
        <f>'[2].CSV]EXPORT[2]'!H53</f>
        <v>4764</v>
      </c>
      <c r="I51" s="113">
        <f>'[2].CSV]EXPORT[2]'!I53</f>
        <v>966</v>
      </c>
      <c r="J51" s="103">
        <f>'[2].CSV]EXPORT[2]'!J53</f>
        <v>0.203</v>
      </c>
      <c r="K51" s="121">
        <f>'[1]Report'!C48</f>
        <v>105</v>
      </c>
      <c r="L51" s="41">
        <f t="shared" si="5"/>
        <v>918</v>
      </c>
      <c r="M51" s="134">
        <f>'[3]09-10-07 '!P64</f>
        <v>142</v>
      </c>
      <c r="N51" s="134">
        <f>'[3]09-10-07 '!J64</f>
        <v>776</v>
      </c>
      <c r="O51" s="33">
        <f>'[2].CSV]EXPORT[2]'!K53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'[2].CSV]EXPORT[2]'!B55</f>
        <v>4042</v>
      </c>
      <c r="C53" s="27">
        <f>'[2].CSV]EXPORT[2]'!C55</f>
        <v>1039</v>
      </c>
      <c r="D53" s="87">
        <f>'[2].CSV]EXPORT[2]'!D55</f>
        <v>0.257</v>
      </c>
      <c r="E53" s="89">
        <f>'[2].CSV]EXPORT[2]'!E55</f>
        <v>502</v>
      </c>
      <c r="F53" s="27">
        <f>'[2].CSV]EXPORT[2]'!F55</f>
        <v>9</v>
      </c>
      <c r="G53" s="87">
        <f>'[2].CSV]EXPORT[2]'!G55</f>
        <v>0.018</v>
      </c>
      <c r="H53" s="89">
        <f>'[2].CSV]EXPORT[2]'!H55</f>
        <v>4844</v>
      </c>
      <c r="I53" s="89">
        <f>'[2].CSV]EXPORT[2]'!I55</f>
        <v>1111</v>
      </c>
      <c r="J53" s="128">
        <f>'[2].CSV]EXPORT[2]'!J55</f>
        <v>0.229</v>
      </c>
      <c r="K53" s="120">
        <f>'[1]Report'!C50</f>
        <v>26</v>
      </c>
      <c r="L53" s="80">
        <f>SUM(M53:N53)</f>
        <v>1357</v>
      </c>
      <c r="M53" s="114">
        <f>'[3]09-10-07 '!P66</f>
        <v>121</v>
      </c>
      <c r="N53" s="114">
        <f>'[3]09-10-07 '!J66</f>
        <v>1236</v>
      </c>
      <c r="O53" s="105">
        <f>'[2].CSV]EXPORT[2]'!K55</f>
        <v>1</v>
      </c>
      <c r="P53" s="28"/>
      <c r="Q53" s="42"/>
      <c r="R53" s="43"/>
      <c r="S53" s="30"/>
    </row>
    <row r="54" spans="1:19" ht="15.75" customHeight="1">
      <c r="A54" s="26" t="s">
        <v>68</v>
      </c>
      <c r="B54" s="27">
        <f>'[2].CSV]EXPORT[2]'!B56</f>
        <v>1256</v>
      </c>
      <c r="C54" s="27">
        <f>'[2].CSV]EXPORT[2]'!C56</f>
        <v>310</v>
      </c>
      <c r="D54" s="87">
        <f>'[2].CSV]EXPORT[2]'!D56</f>
        <v>0.247</v>
      </c>
      <c r="E54" s="89">
        <f>'[2].CSV]EXPORT[2]'!E56</f>
        <v>961</v>
      </c>
      <c r="F54" s="27">
        <f>'[2].CSV]EXPORT[2]'!F56</f>
        <v>305</v>
      </c>
      <c r="G54" s="87">
        <f>'[2].CSV]EXPORT[2]'!G56</f>
        <v>0.317</v>
      </c>
      <c r="H54" s="89">
        <f>'[2].CSV]EXPORT[2]'!H56</f>
        <v>2415</v>
      </c>
      <c r="I54" s="89">
        <f>'[2].CSV]EXPORT[2]'!I56</f>
        <v>710</v>
      </c>
      <c r="J54" s="128">
        <f>'[2].CSV]EXPORT[2]'!J56</f>
        <v>0.294</v>
      </c>
      <c r="K54" s="120">
        <f>'[1]Report'!C51</f>
        <v>30</v>
      </c>
      <c r="L54" s="80">
        <f>SUM(M54:N54)</f>
        <v>431</v>
      </c>
      <c r="M54" s="114">
        <f>'[3]09-10-07 '!P67</f>
        <v>36</v>
      </c>
      <c r="N54" s="114">
        <f>'[3]09-10-07 '!J67</f>
        <v>395</v>
      </c>
      <c r="O54" s="105">
        <f>'[2].CSV]EXPORT[2]'!K56</f>
        <v>0</v>
      </c>
      <c r="P54" s="28"/>
      <c r="Q54" s="42"/>
      <c r="R54" s="43"/>
      <c r="S54" s="30"/>
    </row>
    <row r="55" spans="1:19" ht="15.75" customHeight="1">
      <c r="A55" s="26" t="s">
        <v>69</v>
      </c>
      <c r="B55" s="27">
        <f>'[2].CSV]EXPORT[2]'!B57</f>
        <v>1391</v>
      </c>
      <c r="C55" s="27">
        <f>'[2].CSV]EXPORT[2]'!C57</f>
        <v>72</v>
      </c>
      <c r="D55" s="87">
        <f>'[2].CSV]EXPORT[2]'!D57</f>
        <v>0.052</v>
      </c>
      <c r="E55" s="89">
        <f>'[2].CSV]EXPORT[2]'!E57</f>
        <v>285</v>
      </c>
      <c r="F55" s="27">
        <f>'[2].CSV]EXPORT[2]'!F57</f>
        <v>3</v>
      </c>
      <c r="G55" s="87">
        <f>'[2].CSV]EXPORT[2]'!G57</f>
        <v>0.011</v>
      </c>
      <c r="H55" s="89">
        <f>'[2].CSV]EXPORT[2]'!H57</f>
        <v>1837</v>
      </c>
      <c r="I55" s="89">
        <f>'[2].CSV]EXPORT[2]'!I57</f>
        <v>91</v>
      </c>
      <c r="J55" s="128">
        <f>'[2].CSV]EXPORT[2]'!J57</f>
        <v>0.05</v>
      </c>
      <c r="K55" s="120">
        <f>'[1]Report'!C52</f>
        <v>11</v>
      </c>
      <c r="L55" s="80">
        <f>SUM(M55:N55)</f>
        <v>520</v>
      </c>
      <c r="M55" s="114">
        <f>'[3]09-10-07 '!P68</f>
        <v>111</v>
      </c>
      <c r="N55" s="114">
        <f>'[3]09-10-07 '!J68</f>
        <v>409</v>
      </c>
      <c r="O55" s="105">
        <f>'[2].CSV]EXPORT[2]'!K57</f>
        <v>0</v>
      </c>
      <c r="P55" s="28"/>
      <c r="Q55" s="42"/>
      <c r="R55" s="43"/>
      <c r="S55" s="30"/>
    </row>
    <row r="56" spans="1:19" ht="15.75" customHeight="1">
      <c r="A56" s="26" t="s">
        <v>70</v>
      </c>
      <c r="B56" s="27">
        <f>'[2].CSV]EXPORT[2]'!B58</f>
        <v>7821</v>
      </c>
      <c r="C56" s="27">
        <f>'[2].CSV]EXPORT[2]'!C58</f>
        <v>1619</v>
      </c>
      <c r="D56" s="87">
        <f>'[2].CSV]EXPORT[2]'!D58</f>
        <v>0.207</v>
      </c>
      <c r="E56" s="89">
        <f>'[2].CSV]EXPORT[2]'!E58</f>
        <v>2470</v>
      </c>
      <c r="F56" s="27">
        <f>'[2].CSV]EXPORT[2]'!F58</f>
        <v>225</v>
      </c>
      <c r="G56" s="87">
        <f>'[2].CSV]EXPORT[2]'!G58</f>
        <v>0.091</v>
      </c>
      <c r="H56" s="89">
        <f>'[2].CSV]EXPORT[2]'!H58</f>
        <v>11119</v>
      </c>
      <c r="I56" s="89">
        <f>'[2].CSV]EXPORT[2]'!I58</f>
        <v>2023</v>
      </c>
      <c r="J56" s="128">
        <f>'[2].CSV]EXPORT[2]'!J58</f>
        <v>0.182</v>
      </c>
      <c r="K56" s="120">
        <f>'[1]Report'!C53</f>
        <v>378</v>
      </c>
      <c r="L56" s="80">
        <f>SUM(M56:N56)</f>
        <v>2819</v>
      </c>
      <c r="M56" s="114">
        <f>'[3]09-10-07 '!P69</f>
        <v>373</v>
      </c>
      <c r="N56" s="114">
        <f>'[3]09-10-07 '!J69</f>
        <v>2446</v>
      </c>
      <c r="O56" s="105">
        <f>'[2].CSV]EXPORT[2]'!K58</f>
        <v>2</v>
      </c>
      <c r="P56" s="28"/>
      <c r="Q56" s="42">
        <v>0</v>
      </c>
      <c r="R56" s="43"/>
      <c r="S56" s="30"/>
    </row>
    <row r="57" spans="1:19" ht="15.75" customHeight="1">
      <c r="A57" s="26" t="s">
        <v>71</v>
      </c>
      <c r="B57" s="27">
        <f>'[2].CSV]EXPORT[2]'!B59</f>
        <v>1836</v>
      </c>
      <c r="C57" s="27">
        <f>'[2].CSV]EXPORT[2]'!C59</f>
        <v>248</v>
      </c>
      <c r="D57" s="87">
        <f>'[2].CSV]EXPORT[2]'!D59</f>
        <v>0.135</v>
      </c>
      <c r="E57" s="89">
        <f>'[2].CSV]EXPORT[2]'!E59</f>
        <v>436</v>
      </c>
      <c r="F57" s="27">
        <f>'[2].CSV]EXPORT[2]'!F59</f>
        <v>17</v>
      </c>
      <c r="G57" s="87">
        <f>'[2].CSV]EXPORT[2]'!G59</f>
        <v>0.039</v>
      </c>
      <c r="H57" s="89">
        <f>'[2].CSV]EXPORT[2]'!H59</f>
        <v>2503</v>
      </c>
      <c r="I57" s="89">
        <f>'[2].CSV]EXPORT[2]'!I59</f>
        <v>290</v>
      </c>
      <c r="J57" s="128">
        <f>'[2].CSV]EXPORT[2]'!J59</f>
        <v>0.116</v>
      </c>
      <c r="K57" s="120">
        <f>'[1]Report'!C54</f>
        <v>32</v>
      </c>
      <c r="L57" s="80">
        <f>SUM(M57:N57)</f>
        <v>453</v>
      </c>
      <c r="M57" s="114">
        <f>'[3]09-10-07 '!P72</f>
        <v>111</v>
      </c>
      <c r="N57" s="114">
        <f>'[3]09-10-07 '!J72</f>
        <v>342</v>
      </c>
      <c r="O57" s="105">
        <f>'[2].CSV]EXPORT[2]'!K59</f>
        <v>0</v>
      </c>
      <c r="P57" s="28"/>
      <c r="Q57" s="42"/>
      <c r="R57" s="43"/>
      <c r="S57" s="30"/>
    </row>
    <row r="58" spans="1:19" ht="15.75" customHeight="1">
      <c r="A58" s="26" t="s">
        <v>72</v>
      </c>
      <c r="B58" s="27">
        <f>'[2].CSV]EXPORT[2]'!B60</f>
        <v>3231</v>
      </c>
      <c r="C58" s="27">
        <f>'[2].CSV]EXPORT[2]'!C60</f>
        <v>1080</v>
      </c>
      <c r="D58" s="87">
        <f>'[2].CSV]EXPORT[2]'!D60</f>
        <v>0.334</v>
      </c>
      <c r="E58" s="89">
        <f>'[2].CSV]EXPORT[2]'!E60</f>
        <v>411</v>
      </c>
      <c r="F58" s="27">
        <f>'[2].CSV]EXPORT[2]'!F60</f>
        <v>30</v>
      </c>
      <c r="G58" s="87">
        <f>'[2].CSV]EXPORT[2]'!G60</f>
        <v>0.073</v>
      </c>
      <c r="H58" s="89">
        <f>'[2].CSV]EXPORT[2]'!H60</f>
        <v>3879</v>
      </c>
      <c r="I58" s="89">
        <f>'[2].CSV]EXPORT[2]'!I60</f>
        <v>1118</v>
      </c>
      <c r="J58" s="128">
        <f>'[2].CSV]EXPORT[2]'!J60</f>
        <v>0.288</v>
      </c>
      <c r="K58" s="120">
        <f>'[1]Report'!C55</f>
        <v>38</v>
      </c>
      <c r="L58" s="80">
        <f aca="true" t="shared" si="6" ref="L58:L67">SUM(M58:N58)</f>
        <v>710</v>
      </c>
      <c r="M58" s="114">
        <f>'[3]09-10-07 '!P73</f>
        <v>61</v>
      </c>
      <c r="N58" s="114">
        <f>'[3]09-10-07 '!J73</f>
        <v>649</v>
      </c>
      <c r="O58" s="105">
        <f>'[2].CSV]EXPORT[2]'!K60</f>
        <v>0</v>
      </c>
      <c r="P58" s="28"/>
      <c r="Q58" s="42"/>
      <c r="R58" s="43"/>
      <c r="S58" s="30"/>
    </row>
    <row r="59" spans="1:19" ht="15.75" customHeight="1">
      <c r="A59" s="26" t="s">
        <v>73</v>
      </c>
      <c r="B59" s="27">
        <f>'[2].CSV]EXPORT[2]'!B61</f>
        <v>10779</v>
      </c>
      <c r="C59" s="27">
        <f>'[2].CSV]EXPORT[2]'!C61</f>
        <v>3202</v>
      </c>
      <c r="D59" s="87">
        <f>'[2].CSV]EXPORT[2]'!D61</f>
        <v>0.297</v>
      </c>
      <c r="E59" s="89">
        <f>'[2].CSV]EXPORT[2]'!E61</f>
        <v>3155</v>
      </c>
      <c r="F59" s="27">
        <f>'[2].CSV]EXPORT[2]'!F61</f>
        <v>805</v>
      </c>
      <c r="G59" s="87">
        <f>'[2].CSV]EXPORT[2]'!G61</f>
        <v>0.255</v>
      </c>
      <c r="H59" s="89">
        <f>'[2].CSV]EXPORT[2]'!H61</f>
        <v>14528</v>
      </c>
      <c r="I59" s="89">
        <f>'[2].CSV]EXPORT[2]'!I61</f>
        <v>4176</v>
      </c>
      <c r="J59" s="128">
        <f>'[2].CSV]EXPORT[2]'!J61</f>
        <v>0.287</v>
      </c>
      <c r="K59" s="120">
        <f>'[1]Report'!C56</f>
        <v>30</v>
      </c>
      <c r="L59" s="80">
        <f t="shared" si="6"/>
        <v>4062</v>
      </c>
      <c r="M59" s="114">
        <f>'[3]09-10-07 '!P74</f>
        <v>384</v>
      </c>
      <c r="N59" s="114">
        <f>'[3]09-10-07 '!J74</f>
        <v>3678</v>
      </c>
      <c r="O59" s="105">
        <f>'[2].CSV]EXPORT[2]'!K61</f>
        <v>2</v>
      </c>
      <c r="P59" s="28"/>
      <c r="Q59" s="42"/>
      <c r="R59" s="43"/>
      <c r="S59" s="86"/>
    </row>
    <row r="60" spans="1:19" ht="15.75" customHeight="1">
      <c r="A60" s="45" t="s">
        <v>74</v>
      </c>
      <c r="B60" s="27">
        <f>'[2].CSV]EXPORT[2]'!B62</f>
        <v>1742</v>
      </c>
      <c r="C60" s="27">
        <f>'[2].CSV]EXPORT[2]'!C62</f>
        <v>186</v>
      </c>
      <c r="D60" s="87">
        <f>'[2].CSV]EXPORT[2]'!D62</f>
        <v>0.107</v>
      </c>
      <c r="E60" s="89">
        <f>'[2].CSV]EXPORT[2]'!E62</f>
        <v>814</v>
      </c>
      <c r="F60" s="27">
        <f>'[2].CSV]EXPORT[2]'!F62</f>
        <v>18</v>
      </c>
      <c r="G60" s="87">
        <f>'[2].CSV]EXPORT[2]'!G62</f>
        <v>0.022</v>
      </c>
      <c r="H60" s="89">
        <f>'[2].CSV]EXPORT[2]'!H62</f>
        <v>2814</v>
      </c>
      <c r="I60" s="89">
        <f>'[2].CSV]EXPORT[2]'!I62</f>
        <v>279</v>
      </c>
      <c r="J60" s="128">
        <f>'[2].CSV]EXPORT[2]'!J62</f>
        <v>0.099</v>
      </c>
      <c r="K60" s="131">
        <f>'[1]Report'!C57</f>
        <v>0</v>
      </c>
      <c r="L60" s="80">
        <f t="shared" si="6"/>
        <v>1087</v>
      </c>
      <c r="M60" s="114">
        <f>'[3]09-10-07 '!P75</f>
        <v>204</v>
      </c>
      <c r="N60" s="114">
        <f>'[3]09-10-07 '!J75</f>
        <v>883</v>
      </c>
      <c r="O60" s="105">
        <f>'[2].CSV]EXPORT[2]'!K62</f>
        <v>0</v>
      </c>
      <c r="P60" s="28"/>
      <c r="Q60" s="27"/>
      <c r="R60" s="29"/>
      <c r="S60" s="30"/>
    </row>
    <row r="61" spans="1:19" ht="15.75" customHeight="1">
      <c r="A61" s="26" t="s">
        <v>75</v>
      </c>
      <c r="B61" s="27">
        <f>'[2].CSV]EXPORT[2]'!B63</f>
        <v>13821</v>
      </c>
      <c r="C61" s="27">
        <f>'[2].CSV]EXPORT[2]'!C63</f>
        <v>3969</v>
      </c>
      <c r="D61" s="87">
        <f>'[2].CSV]EXPORT[2]'!D63</f>
        <v>0.287</v>
      </c>
      <c r="E61" s="89">
        <f>'[2].CSV]EXPORT[2]'!E63</f>
        <v>3054</v>
      </c>
      <c r="F61" s="27">
        <f>'[2].CSV]EXPORT[2]'!F63</f>
        <v>828</v>
      </c>
      <c r="G61" s="87">
        <f>'[2].CSV]EXPORT[2]'!G63</f>
        <v>0.271</v>
      </c>
      <c r="H61" s="89">
        <f>'[2].CSV]EXPORT[2]'!H63</f>
        <v>17947</v>
      </c>
      <c r="I61" s="89">
        <f>'[2].CSV]EXPORT[2]'!I63</f>
        <v>5060</v>
      </c>
      <c r="J61" s="128">
        <f>'[2].CSV]EXPORT[2]'!J63</f>
        <v>0.282</v>
      </c>
      <c r="K61" s="120">
        <f>'[1]Report'!C58</f>
        <v>45</v>
      </c>
      <c r="L61" s="80">
        <f t="shared" si="6"/>
        <v>4249</v>
      </c>
      <c r="M61" s="114">
        <f>'[3]09-10-07 '!P76</f>
        <v>395</v>
      </c>
      <c r="N61" s="114">
        <f>'[3]09-10-07 '!J76</f>
        <v>3854</v>
      </c>
      <c r="O61" s="105">
        <f>'[2].CSV]EXPORT[2]'!K63</f>
        <v>0</v>
      </c>
      <c r="P61" s="28"/>
      <c r="Q61" s="42"/>
      <c r="R61" s="43"/>
      <c r="S61" s="30"/>
    </row>
    <row r="62" spans="1:19" ht="15.75" customHeight="1">
      <c r="A62" s="26" t="s">
        <v>76</v>
      </c>
      <c r="B62" s="27">
        <f>'[2].CSV]EXPORT[2]'!B64</f>
        <v>8634</v>
      </c>
      <c r="C62" s="27">
        <f>'[2].CSV]EXPORT[2]'!C64</f>
        <v>2001</v>
      </c>
      <c r="D62" s="87">
        <f>'[2].CSV]EXPORT[2]'!D64</f>
        <v>0.232</v>
      </c>
      <c r="E62" s="89">
        <f>'[2].CSV]EXPORT[2]'!E64</f>
        <v>2447</v>
      </c>
      <c r="F62" s="27">
        <f>'[2].CSV]EXPORT[2]'!F64</f>
        <v>649</v>
      </c>
      <c r="G62" s="87">
        <f>'[2].CSV]EXPORT[2]'!G64</f>
        <v>0.265</v>
      </c>
      <c r="H62" s="89">
        <f>'[2].CSV]EXPORT[2]'!H64</f>
        <v>11988</v>
      </c>
      <c r="I62" s="89">
        <f>'[2].CSV]EXPORT[2]'!I64</f>
        <v>2906</v>
      </c>
      <c r="J62" s="128">
        <f>'[2].CSV]EXPORT[2]'!J64</f>
        <v>0.242</v>
      </c>
      <c r="K62" s="120">
        <f>'[1]Report'!C59</f>
        <v>61</v>
      </c>
      <c r="L62" s="80">
        <f t="shared" si="6"/>
        <v>2553</v>
      </c>
      <c r="M62" s="114">
        <f>'[3]09-10-07 '!P77</f>
        <v>281</v>
      </c>
      <c r="N62" s="114">
        <f>'[3]09-10-07 '!J77</f>
        <v>2272</v>
      </c>
      <c r="O62" s="105">
        <f>'[2].CSV]EXPORT[2]'!K64</f>
        <v>0</v>
      </c>
      <c r="P62" s="28"/>
      <c r="Q62" s="42">
        <v>0</v>
      </c>
      <c r="R62" s="43"/>
      <c r="S62" s="30"/>
    </row>
    <row r="63" spans="1:19" ht="15.75" customHeight="1">
      <c r="A63" s="26" t="s">
        <v>77</v>
      </c>
      <c r="B63" s="27">
        <f>'[2].CSV]EXPORT[2]'!B65</f>
        <v>7237</v>
      </c>
      <c r="C63" s="27">
        <f>'[2].CSV]EXPORT[2]'!C65</f>
        <v>1845</v>
      </c>
      <c r="D63" s="87">
        <f>'[2].CSV]EXPORT[2]'!D65</f>
        <v>0.255</v>
      </c>
      <c r="E63" s="89">
        <f>'[2].CSV]EXPORT[2]'!E65</f>
        <v>2843</v>
      </c>
      <c r="F63" s="27">
        <f>'[2].CSV]EXPORT[2]'!F65</f>
        <v>899</v>
      </c>
      <c r="G63" s="87">
        <f>'[2].CSV]EXPORT[2]'!G65</f>
        <v>0.316</v>
      </c>
      <c r="H63" s="89">
        <f>'[2].CSV]EXPORT[2]'!H65</f>
        <v>10489</v>
      </c>
      <c r="I63" s="89">
        <f>'[2].CSV]EXPORT[2]'!I65</f>
        <v>2833</v>
      </c>
      <c r="J63" s="128">
        <f>'[2].CSV]EXPORT[2]'!J65</f>
        <v>0.27</v>
      </c>
      <c r="K63" s="120">
        <f>'[1]Report'!C60</f>
        <v>17</v>
      </c>
      <c r="L63" s="80">
        <f t="shared" si="6"/>
        <v>4111</v>
      </c>
      <c r="M63" s="114">
        <f>'[3]09-10-07 '!P78</f>
        <v>203</v>
      </c>
      <c r="N63" s="114">
        <f>'[3]09-10-07 '!J78</f>
        <v>3908</v>
      </c>
      <c r="O63" s="105">
        <f>'[2].CSV]EXPORT[2]'!K65</f>
        <v>1</v>
      </c>
      <c r="P63" s="28"/>
      <c r="Q63" s="42"/>
      <c r="R63" s="43"/>
      <c r="S63" s="30"/>
    </row>
    <row r="64" spans="1:19" ht="15.75" customHeight="1">
      <c r="A64" s="26" t="s">
        <v>78</v>
      </c>
      <c r="B64" s="27">
        <f>'[2].CSV]EXPORT[2]'!B66</f>
        <v>4472</v>
      </c>
      <c r="C64" s="27">
        <f>'[2].CSV]EXPORT[2]'!C66</f>
        <v>1332</v>
      </c>
      <c r="D64" s="87">
        <f>'[2].CSV]EXPORT[2]'!D66</f>
        <v>0.298</v>
      </c>
      <c r="E64" s="89">
        <f>'[2].CSV]EXPORT[2]'!E66</f>
        <v>1331</v>
      </c>
      <c r="F64" s="27">
        <f>'[2].CSV]EXPORT[2]'!F66</f>
        <v>320</v>
      </c>
      <c r="G64" s="87">
        <f>'[2].CSV]EXPORT[2]'!G66</f>
        <v>0.24</v>
      </c>
      <c r="H64" s="89">
        <f>'[2].CSV]EXPORT[2]'!H66</f>
        <v>6270</v>
      </c>
      <c r="I64" s="89">
        <f>'[2].CSV]EXPORT[2]'!I66</f>
        <v>1817</v>
      </c>
      <c r="J64" s="128">
        <f>'[2].CSV]EXPORT[2]'!J66</f>
        <v>0.29</v>
      </c>
      <c r="K64" s="120">
        <f>'[1]Report'!C61</f>
        <v>8</v>
      </c>
      <c r="L64" s="80">
        <f t="shared" si="6"/>
        <v>933</v>
      </c>
      <c r="M64" s="114">
        <f>'[3]09-10-07 '!P79</f>
        <v>157</v>
      </c>
      <c r="N64" s="114">
        <f>'[3]09-10-07 '!J79</f>
        <v>776</v>
      </c>
      <c r="O64" s="105">
        <f>'[2].CSV]EXPORT[2]'!K66</f>
        <v>3</v>
      </c>
      <c r="P64" s="28"/>
      <c r="Q64" s="42"/>
      <c r="R64" s="43"/>
      <c r="S64" s="30"/>
    </row>
    <row r="65" spans="1:19" ht="15.75" customHeight="1">
      <c r="A65" s="26" t="s">
        <v>79</v>
      </c>
      <c r="B65" s="27">
        <f>'[2].CSV]EXPORT[2]'!B67</f>
        <v>3821</v>
      </c>
      <c r="C65" s="27">
        <f>'[2].CSV]EXPORT[2]'!C67</f>
        <v>451</v>
      </c>
      <c r="D65" s="87">
        <f>'[2].CSV]EXPORT[2]'!D67</f>
        <v>0.118</v>
      </c>
      <c r="E65" s="89">
        <f>'[2].CSV]EXPORT[2]'!E67</f>
        <v>696</v>
      </c>
      <c r="F65" s="27">
        <f>'[2].CSV]EXPORT[2]'!F67</f>
        <v>67</v>
      </c>
      <c r="G65" s="87">
        <f>'[2].CSV]EXPORT[2]'!G67</f>
        <v>0.096</v>
      </c>
      <c r="H65" s="89">
        <f>'[2].CSV]EXPORT[2]'!H67</f>
        <v>4809</v>
      </c>
      <c r="I65" s="89">
        <f>'[2].CSV]EXPORT[2]'!I67</f>
        <v>601</v>
      </c>
      <c r="J65" s="128">
        <f>'[2].CSV]EXPORT[2]'!J67</f>
        <v>0.125</v>
      </c>
      <c r="K65" s="120">
        <f>'[1]Report'!C62</f>
        <v>1042</v>
      </c>
      <c r="L65" s="80">
        <f t="shared" si="6"/>
        <v>350</v>
      </c>
      <c r="M65" s="114">
        <f>'[3]09-10-07 '!P80</f>
        <v>129</v>
      </c>
      <c r="N65" s="114">
        <f>'[3]09-10-07 '!J80</f>
        <v>221</v>
      </c>
      <c r="O65" s="105">
        <f>'[2].CSV]EXPORT[2]'!K67</f>
        <v>0</v>
      </c>
      <c r="P65" s="28"/>
      <c r="Q65" s="42"/>
      <c r="R65" s="43"/>
      <c r="S65" s="30"/>
    </row>
    <row r="66" spans="1:19" ht="15.75" customHeight="1">
      <c r="A66" s="26" t="s">
        <v>80</v>
      </c>
      <c r="B66" s="27">
        <f>'[2].CSV]EXPORT[2]'!B68</f>
        <v>8818</v>
      </c>
      <c r="C66" s="27">
        <f>'[2].CSV]EXPORT[2]'!C68</f>
        <v>1513</v>
      </c>
      <c r="D66" s="87">
        <f>'[2].CSV]EXPORT[2]'!D68</f>
        <v>0.172</v>
      </c>
      <c r="E66" s="89">
        <f>'[2].CSV]EXPORT[2]'!E68</f>
        <v>1702</v>
      </c>
      <c r="F66" s="27">
        <f>'[2].CSV]EXPORT[2]'!F68</f>
        <v>77</v>
      </c>
      <c r="G66" s="87">
        <f>'[2].CSV]EXPORT[2]'!G68</f>
        <v>0.045</v>
      </c>
      <c r="H66" s="89">
        <f>'[2].CSV]EXPORT[2]'!H68</f>
        <v>11602</v>
      </c>
      <c r="I66" s="89">
        <f>'[2].CSV]EXPORT[2]'!I68</f>
        <v>1704</v>
      </c>
      <c r="J66" s="128">
        <f>'[2].CSV]EXPORT[2]'!J68</f>
        <v>0.147</v>
      </c>
      <c r="K66" s="120">
        <f>'[1]Report'!C63</f>
        <v>1178</v>
      </c>
      <c r="L66" s="80">
        <f t="shared" si="6"/>
        <v>2856</v>
      </c>
      <c r="M66" s="114">
        <f>'[3]09-10-07 '!P81</f>
        <v>359</v>
      </c>
      <c r="N66" s="114">
        <f>'[3]09-10-07 '!J81</f>
        <v>2497</v>
      </c>
      <c r="O66" s="105">
        <f>'[2].CSV]EXPORT[2]'!K68</f>
        <v>1</v>
      </c>
      <c r="P66" s="28"/>
      <c r="Q66" s="42"/>
      <c r="R66" s="43"/>
      <c r="S66" s="30"/>
    </row>
    <row r="67" spans="1:19" ht="15.75" customHeight="1">
      <c r="A67" s="32" t="s">
        <v>81</v>
      </c>
      <c r="B67" s="27">
        <f>'[2].CSV]EXPORT[2]'!B69</f>
        <v>9025</v>
      </c>
      <c r="C67" s="27">
        <f>'[2].CSV]EXPORT[2]'!C69</f>
        <v>2107</v>
      </c>
      <c r="D67" s="87">
        <f>'[2].CSV]EXPORT[2]'!D69</f>
        <v>0.233</v>
      </c>
      <c r="E67" s="89">
        <f>'[2].CSV]EXPORT[2]'!E69</f>
        <v>3534</v>
      </c>
      <c r="F67" s="27">
        <f>'[2].CSV]EXPORT[2]'!F69</f>
        <v>481</v>
      </c>
      <c r="G67" s="87">
        <f>'[2].CSV]EXPORT[2]'!G69</f>
        <v>0.136</v>
      </c>
      <c r="H67" s="89">
        <f>'[2].CSV]EXPORT[2]'!H69</f>
        <v>15021</v>
      </c>
      <c r="I67" s="89">
        <f>'[2].CSV]EXPORT[2]'!I69</f>
        <v>3416</v>
      </c>
      <c r="J67" s="129">
        <f>'[2].CSV]EXPORT[2]'!J69</f>
        <v>0.227</v>
      </c>
      <c r="K67" s="121">
        <f>'[1]Report'!C64</f>
        <v>488</v>
      </c>
      <c r="L67" s="127">
        <f t="shared" si="6"/>
        <v>3869</v>
      </c>
      <c r="M67" s="114">
        <f>'[3]09-10-07 '!P82</f>
        <v>441</v>
      </c>
      <c r="N67" s="114">
        <f>'[3]09-10-07 '!J82</f>
        <v>3428</v>
      </c>
      <c r="O67" s="105">
        <f>'[2].CSV]EXPORT[2]'!K69</f>
        <v>1</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'[2].CSV]EXPORT[2]'!B10</f>
        <v>17</v>
      </c>
      <c r="C69" s="68">
        <f>'[2].CSV]EXPORT[2]'!C10</f>
        <v>12</v>
      </c>
      <c r="D69" s="88">
        <f>'[2].CSV]EXPORT[2]'!D10</f>
        <v>0.706</v>
      </c>
      <c r="E69" s="68">
        <f>'[2].CSV]EXPORT[2]'!E10</f>
        <v>32</v>
      </c>
      <c r="F69" s="68">
        <f>'[2].CSV]EXPORT[2]'!F10</f>
        <v>29</v>
      </c>
      <c r="G69" s="88">
        <f>'[2].CSV]EXPORT[2]'!G10</f>
        <v>0.906</v>
      </c>
      <c r="H69" s="68">
        <f>'[2].CSV]EXPORT[2]'!H10</f>
        <v>207</v>
      </c>
      <c r="I69" s="68">
        <f>'[2].CSV]EXPORT[2]'!I10</f>
        <v>67</v>
      </c>
      <c r="J69" s="88">
        <f>'[2].CSV]EXPORT[2]'!J10</f>
        <v>0.324</v>
      </c>
      <c r="K69" s="123"/>
      <c r="L69" s="82">
        <f>N69</f>
        <v>18698</v>
      </c>
      <c r="M69" s="83"/>
      <c r="N69" s="117">
        <f>'[3]09-10-07 '!M84</f>
        <v>18698</v>
      </c>
      <c r="O69" s="82">
        <f>'[2].CSV]EXPORT[2]'!K10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Thomas Elwell</cp:lastModifiedBy>
  <cp:lastPrinted>2007-09-10T15:33:54Z</cp:lastPrinted>
  <dcterms:created xsi:type="dcterms:W3CDTF">2003-06-17T11:57:05Z</dcterms:created>
  <dcterms:modified xsi:type="dcterms:W3CDTF">2007-09-11T20:01:29Z</dcterms:modified>
  <cp:category/>
  <cp:version/>
  <cp:contentType/>
  <cp:contentStatus/>
</cp:coreProperties>
</file>