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<sst xmlns="http://schemas.openxmlformats.org/spreadsheetml/2006/main" count="89" uniqueCount="87">
  <si>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</si>
  <si>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</si>
  <si>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</si>
  <si>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</si>
  <si>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</si>
  <si>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</si>
  <si>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</si>
  <si>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</si>
  <si>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</si>
  <si>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</si>
  <si>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</si>
  <si>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</si>
  <si>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</si>
  <si>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</si>
  <si>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</si>
  <si>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</si>
  <si>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</si>
  <si>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</si>
  <si>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</si>
  <si>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</si>
  <si>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</si>
  <si>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</si>
  <si>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</si>
  <si>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</si>
  <si>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</si>
  <si>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</si>
  <si>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</si>
  <si>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</si>
  <si>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</si>
  <si>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</si>
  <si>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</si>
  <si>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</si>
  <si>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</si>
  <si>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</si>
  <si>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</si>
  <si>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</si>
  <si>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</si>
  <si>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</si>
  <si>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</si>
  <si>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</si>
  <si>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</si>
  <si>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</si>
  <si>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</si>
  <si>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</si>
  <si>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</si>
  <si>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</si>
  <si>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</si>
  <si>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</si>
  <si>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</si>
  <si>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</si>
  <si>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</si>
  <si>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</si>
  <si>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</si>
  <si>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</si>
  <si>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</si>
  <si>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</si>
  <si>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</si>
  <si>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</si>
  <si>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</si>
  <si>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</si>
  <si>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</si>
  <si>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</si>
  <si>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</si>
  <si>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</si>
  <si>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</si>
  <si>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</si>
  <si>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</si>
  <si>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</si>
  <si>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</si>
  <si>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</si>
  <si>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</si>
  <si>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</si>
  <si>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</si>
  <si>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</si>
  <si>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</si>
  <si>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</si>
  <si>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</si>
  <si>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</si>
  <si>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</si>
  <si>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</si>
  <si>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</si>
  <si>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</si>
  <si>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</si>
  <si>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</si>
  <si>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</si>
  <si>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</si>
  <si>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March 15,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</si>
</sst>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1" fontId="1" fillId="0" borderId="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 xfId="0"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5"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125</v>
          </cell>
        </row>
        <row r="6">
          <cell r="C6">
            <v>22</v>
          </cell>
        </row>
        <row r="7">
          <cell r="C7">
            <v>113</v>
          </cell>
        </row>
        <row r="8">
          <cell r="C8">
            <v>75</v>
          </cell>
        </row>
        <row r="9">
          <cell r="C9">
            <v>46</v>
          </cell>
        </row>
        <row r="10">
          <cell r="C10">
            <v>20</v>
          </cell>
        </row>
        <row r="11">
          <cell r="C11">
            <v>13</v>
          </cell>
        </row>
        <row r="12">
          <cell r="C12">
            <v>22</v>
          </cell>
        </row>
        <row r="13">
          <cell r="C13">
            <v>36</v>
          </cell>
        </row>
        <row r="14">
          <cell r="C14">
            <v>19</v>
          </cell>
        </row>
        <row r="15">
          <cell r="C15">
            <v>61</v>
          </cell>
        </row>
        <row r="16">
          <cell r="C16">
            <v>247</v>
          </cell>
        </row>
        <row r="17">
          <cell r="C17">
            <v>5</v>
          </cell>
        </row>
        <row r="18">
          <cell r="C18">
            <v>28</v>
          </cell>
        </row>
        <row r="19">
          <cell r="C19">
            <v>1</v>
          </cell>
        </row>
        <row r="20">
          <cell r="C20">
            <v>6</v>
          </cell>
        </row>
        <row r="22">
          <cell r="C22">
            <v>389</v>
          </cell>
        </row>
        <row r="23">
          <cell r="C23">
            <v>126</v>
          </cell>
        </row>
        <row r="24">
          <cell r="C24">
            <v>6</v>
          </cell>
        </row>
        <row r="25">
          <cell r="C25">
            <v>25</v>
          </cell>
        </row>
        <row r="26">
          <cell r="C26">
            <v>213</v>
          </cell>
        </row>
        <row r="27">
          <cell r="C27">
            <v>77</v>
          </cell>
        </row>
        <row r="28">
          <cell r="C28">
            <v>184</v>
          </cell>
        </row>
        <row r="29">
          <cell r="C29">
            <v>542</v>
          </cell>
        </row>
        <row r="30">
          <cell r="C30">
            <v>44</v>
          </cell>
        </row>
        <row r="31">
          <cell r="C31">
            <v>716</v>
          </cell>
        </row>
        <row r="32">
          <cell r="C32">
            <v>115</v>
          </cell>
        </row>
        <row r="33">
          <cell r="C33">
            <v>1890</v>
          </cell>
        </row>
        <row r="35">
          <cell r="C35">
            <v>132</v>
          </cell>
        </row>
        <row r="36">
          <cell r="C36">
            <v>15</v>
          </cell>
        </row>
        <row r="37">
          <cell r="C37">
            <v>16</v>
          </cell>
        </row>
        <row r="38">
          <cell r="C38">
            <v>436</v>
          </cell>
        </row>
        <row r="39">
          <cell r="C39">
            <v>43</v>
          </cell>
        </row>
        <row r="40">
          <cell r="C40">
            <v>88</v>
          </cell>
        </row>
        <row r="41">
          <cell r="C41">
            <v>18</v>
          </cell>
        </row>
        <row r="42">
          <cell r="C42">
            <v>324</v>
          </cell>
        </row>
        <row r="43">
          <cell r="C43">
            <v>57</v>
          </cell>
        </row>
        <row r="44">
          <cell r="C44">
            <v>18</v>
          </cell>
        </row>
        <row r="45">
          <cell r="C45">
            <v>168</v>
          </cell>
        </row>
        <row r="46">
          <cell r="C46">
            <v>27</v>
          </cell>
        </row>
        <row r="47">
          <cell r="C47">
            <v>554</v>
          </cell>
        </row>
        <row r="48">
          <cell r="C48">
            <v>153</v>
          </cell>
        </row>
        <row r="50">
          <cell r="C50">
            <v>38</v>
          </cell>
        </row>
        <row r="51">
          <cell r="C51">
            <v>38</v>
          </cell>
        </row>
        <row r="52">
          <cell r="C52">
            <v>25</v>
          </cell>
        </row>
        <row r="53">
          <cell r="C53">
            <v>330</v>
          </cell>
        </row>
        <row r="54">
          <cell r="C54">
            <v>22</v>
          </cell>
        </row>
        <row r="55">
          <cell r="C55">
            <v>56</v>
          </cell>
        </row>
        <row r="56">
          <cell r="C56">
            <v>76</v>
          </cell>
        </row>
        <row r="57">
          <cell r="C57">
            <v>1</v>
          </cell>
        </row>
        <row r="58">
          <cell r="C58">
            <v>44</v>
          </cell>
        </row>
        <row r="59">
          <cell r="C59">
            <v>117</v>
          </cell>
        </row>
        <row r="60">
          <cell r="C60">
            <v>11</v>
          </cell>
        </row>
        <row r="61">
          <cell r="C61">
            <v>35</v>
          </cell>
        </row>
        <row r="62">
          <cell r="C62">
            <v>1492</v>
          </cell>
        </row>
        <row r="63">
          <cell r="C63">
            <v>898</v>
          </cell>
        </row>
        <row r="64">
          <cell r="C64">
            <v>633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17-08 "/>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1505</v>
          </cell>
          <cell r="P9">
            <v>109</v>
          </cell>
        </row>
        <row r="10">
          <cell r="J10">
            <v>1856</v>
          </cell>
          <cell r="P10">
            <v>237</v>
          </cell>
        </row>
        <row r="11">
          <cell r="J11">
            <v>693</v>
          </cell>
          <cell r="P11">
            <v>232</v>
          </cell>
        </row>
        <row r="12">
          <cell r="J12">
            <v>3949</v>
          </cell>
          <cell r="P12">
            <v>443</v>
          </cell>
        </row>
        <row r="13">
          <cell r="J13">
            <v>2700</v>
          </cell>
          <cell r="P13">
            <v>427</v>
          </cell>
        </row>
        <row r="14">
          <cell r="J14">
            <v>841</v>
          </cell>
          <cell r="P14">
            <v>213</v>
          </cell>
        </row>
        <row r="15">
          <cell r="J15">
            <v>2504</v>
          </cell>
          <cell r="P15">
            <v>314</v>
          </cell>
        </row>
        <row r="16">
          <cell r="J16">
            <v>370</v>
          </cell>
          <cell r="P16">
            <v>97</v>
          </cell>
        </row>
        <row r="17">
          <cell r="J17">
            <v>1334</v>
          </cell>
          <cell r="P17">
            <v>324</v>
          </cell>
        </row>
        <row r="18">
          <cell r="J18">
            <v>1331</v>
          </cell>
          <cell r="P18">
            <v>222</v>
          </cell>
        </row>
        <row r="19">
          <cell r="J19">
            <v>2807</v>
          </cell>
          <cell r="P19">
            <v>570</v>
          </cell>
        </row>
        <row r="22">
          <cell r="J22">
            <v>1370</v>
          </cell>
          <cell r="P22">
            <v>209</v>
          </cell>
        </row>
        <row r="25">
          <cell r="J25">
            <v>961</v>
          </cell>
          <cell r="P25">
            <v>150</v>
          </cell>
        </row>
        <row r="26">
          <cell r="J26">
            <v>547</v>
          </cell>
          <cell r="P26">
            <v>129</v>
          </cell>
        </row>
        <row r="27">
          <cell r="J27">
            <v>301</v>
          </cell>
          <cell r="P27">
            <v>25</v>
          </cell>
        </row>
        <row r="30">
          <cell r="J30">
            <v>483</v>
          </cell>
          <cell r="P30">
            <v>24</v>
          </cell>
        </row>
        <row r="32">
          <cell r="J32">
            <v>5780</v>
          </cell>
          <cell r="P32">
            <v>386</v>
          </cell>
        </row>
        <row r="33">
          <cell r="J33">
            <v>2897</v>
          </cell>
          <cell r="P33">
            <v>581</v>
          </cell>
        </row>
        <row r="34">
          <cell r="J34">
            <v>2024</v>
          </cell>
          <cell r="P34">
            <v>246</v>
          </cell>
        </row>
        <row r="35">
          <cell r="J35">
            <v>1610</v>
          </cell>
          <cell r="P35">
            <v>217</v>
          </cell>
        </row>
        <row r="36">
          <cell r="J36">
            <v>1965</v>
          </cell>
          <cell r="P36">
            <v>273</v>
          </cell>
        </row>
        <row r="37">
          <cell r="J37">
            <v>7645</v>
          </cell>
          <cell r="P37">
            <v>683</v>
          </cell>
        </row>
        <row r="38">
          <cell r="J38">
            <v>3613</v>
          </cell>
          <cell r="P38">
            <v>603</v>
          </cell>
        </row>
        <row r="39">
          <cell r="J39">
            <v>3059</v>
          </cell>
          <cell r="P39">
            <v>694</v>
          </cell>
        </row>
        <row r="40">
          <cell r="J40">
            <v>2380</v>
          </cell>
          <cell r="P40">
            <v>305</v>
          </cell>
        </row>
        <row r="41">
          <cell r="J41">
            <v>6686</v>
          </cell>
          <cell r="P41">
            <v>1366</v>
          </cell>
        </row>
        <row r="42">
          <cell r="J42">
            <v>118</v>
          </cell>
          <cell r="P42">
            <v>38</v>
          </cell>
        </row>
        <row r="43">
          <cell r="J43">
            <v>4719</v>
          </cell>
          <cell r="P43">
            <v>489</v>
          </cell>
        </row>
        <row r="45">
          <cell r="J45">
            <v>3804</v>
          </cell>
          <cell r="P45">
            <v>238</v>
          </cell>
        </row>
        <row r="46">
          <cell r="J46">
            <v>1243</v>
          </cell>
          <cell r="P46">
            <v>140</v>
          </cell>
        </row>
        <row r="47">
          <cell r="J47">
            <v>229</v>
          </cell>
          <cell r="P47">
            <v>120</v>
          </cell>
        </row>
        <row r="48">
          <cell r="J48">
            <v>7858</v>
          </cell>
          <cell r="P48">
            <v>461</v>
          </cell>
        </row>
        <row r="51">
          <cell r="J51">
            <v>1009</v>
          </cell>
          <cell r="P51">
            <v>464</v>
          </cell>
        </row>
        <row r="52">
          <cell r="J52">
            <v>1460</v>
          </cell>
          <cell r="P52">
            <v>356</v>
          </cell>
        </row>
        <row r="53">
          <cell r="J53">
            <v>1926</v>
          </cell>
          <cell r="P53">
            <v>281</v>
          </cell>
        </row>
        <row r="56">
          <cell r="J56">
            <v>2454</v>
          </cell>
          <cell r="P56">
            <v>452</v>
          </cell>
        </row>
        <row r="57">
          <cell r="J57">
            <v>2901</v>
          </cell>
          <cell r="P57">
            <v>181</v>
          </cell>
        </row>
        <row r="58">
          <cell r="J58">
            <v>207</v>
          </cell>
          <cell r="P58">
            <v>99</v>
          </cell>
        </row>
        <row r="59">
          <cell r="J59">
            <v>3348</v>
          </cell>
          <cell r="P59">
            <v>488</v>
          </cell>
        </row>
        <row r="60">
          <cell r="J60">
            <v>1290</v>
          </cell>
          <cell r="P60">
            <v>571</v>
          </cell>
        </row>
        <row r="63">
          <cell r="J63">
            <v>6717</v>
          </cell>
          <cell r="P63">
            <v>1626</v>
          </cell>
        </row>
        <row r="64">
          <cell r="J64">
            <v>854</v>
          </cell>
          <cell r="P64">
            <v>170</v>
          </cell>
        </row>
        <row r="66">
          <cell r="J66">
            <v>1133</v>
          </cell>
          <cell r="P66">
            <v>186</v>
          </cell>
        </row>
        <row r="67">
          <cell r="J67">
            <v>439</v>
          </cell>
          <cell r="P67">
            <v>5</v>
          </cell>
        </row>
        <row r="68">
          <cell r="J68">
            <v>450</v>
          </cell>
          <cell r="P68">
            <v>154</v>
          </cell>
        </row>
        <row r="69">
          <cell r="J69">
            <v>2883</v>
          </cell>
          <cell r="P69">
            <v>347</v>
          </cell>
        </row>
        <row r="72">
          <cell r="J72">
            <v>278</v>
          </cell>
          <cell r="P72">
            <v>82</v>
          </cell>
        </row>
        <row r="73">
          <cell r="J73">
            <v>716</v>
          </cell>
          <cell r="P73">
            <v>54</v>
          </cell>
        </row>
        <row r="74">
          <cell r="J74">
            <v>3804</v>
          </cell>
          <cell r="P74">
            <v>180</v>
          </cell>
        </row>
        <row r="75">
          <cell r="J75">
            <v>727</v>
          </cell>
          <cell r="P75">
            <v>236</v>
          </cell>
        </row>
        <row r="76">
          <cell r="J76">
            <v>3852</v>
          </cell>
          <cell r="P76">
            <v>574</v>
          </cell>
        </row>
        <row r="77">
          <cell r="J77">
            <v>2305</v>
          </cell>
          <cell r="P77">
            <v>219</v>
          </cell>
        </row>
        <row r="78">
          <cell r="J78">
            <v>3956</v>
          </cell>
          <cell r="P78">
            <v>256</v>
          </cell>
        </row>
        <row r="79">
          <cell r="J79">
            <v>817</v>
          </cell>
          <cell r="P79">
            <v>185</v>
          </cell>
        </row>
        <row r="80">
          <cell r="J80">
            <v>343</v>
          </cell>
          <cell r="P80">
            <v>92</v>
          </cell>
        </row>
        <row r="81">
          <cell r="J81">
            <v>2552</v>
          </cell>
          <cell r="P81">
            <v>306</v>
          </cell>
        </row>
        <row r="82">
          <cell r="J82">
            <v>3669</v>
          </cell>
          <cell r="P82">
            <v>271</v>
          </cell>
        </row>
        <row r="84">
          <cell r="M84">
            <v>19847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6341</v>
          </cell>
          <cell r="C7">
            <v>2032</v>
          </cell>
          <cell r="D7">
            <v>0.32</v>
          </cell>
          <cell r="E7">
            <v>2463</v>
          </cell>
          <cell r="F7">
            <v>1002</v>
          </cell>
          <cell r="G7">
            <v>0.407</v>
          </cell>
          <cell r="H7">
            <v>9567</v>
          </cell>
          <cell r="I7">
            <v>3349</v>
          </cell>
          <cell r="J7">
            <v>0.35</v>
          </cell>
          <cell r="K7">
            <v>3</v>
          </cell>
          <cell r="N7">
            <v>5</v>
          </cell>
        </row>
        <row r="8">
          <cell r="B8">
            <v>3829</v>
          </cell>
          <cell r="C8">
            <v>821</v>
          </cell>
          <cell r="D8">
            <v>0.214</v>
          </cell>
          <cell r="E8">
            <v>1936</v>
          </cell>
          <cell r="F8">
            <v>334</v>
          </cell>
          <cell r="G8">
            <v>0.173</v>
          </cell>
          <cell r="H8">
            <v>6294</v>
          </cell>
          <cell r="I8">
            <v>1358</v>
          </cell>
          <cell r="J8">
            <v>0.216</v>
          </cell>
          <cell r="K8">
            <v>1</v>
          </cell>
          <cell r="N8">
            <v>14</v>
          </cell>
        </row>
        <row r="9">
          <cell r="B9">
            <v>5256</v>
          </cell>
          <cell r="C9">
            <v>1239</v>
          </cell>
          <cell r="D9">
            <v>0.236</v>
          </cell>
          <cell r="E9">
            <v>1700</v>
          </cell>
          <cell r="F9">
            <v>190</v>
          </cell>
          <cell r="G9">
            <v>0.112</v>
          </cell>
          <cell r="H9">
            <v>7522</v>
          </cell>
          <cell r="I9">
            <v>1577</v>
          </cell>
          <cell r="J9">
            <v>0.21</v>
          </cell>
        </row>
        <row r="10">
          <cell r="B10">
            <v>13175</v>
          </cell>
          <cell r="C10">
            <v>4555</v>
          </cell>
          <cell r="D10">
            <v>0.346</v>
          </cell>
          <cell r="E10">
            <v>5119</v>
          </cell>
          <cell r="F10">
            <v>1794</v>
          </cell>
          <cell r="G10">
            <v>0.35</v>
          </cell>
          <cell r="H10">
            <v>19384</v>
          </cell>
          <cell r="I10">
            <v>6681</v>
          </cell>
          <cell r="J10">
            <v>0.345</v>
          </cell>
          <cell r="K10">
            <v>2</v>
          </cell>
          <cell r="N10">
            <v>1</v>
          </cell>
        </row>
        <row r="11">
          <cell r="B11">
            <v>12786</v>
          </cell>
          <cell r="C11">
            <v>4754</v>
          </cell>
          <cell r="D11">
            <v>0.372</v>
          </cell>
          <cell r="E11">
            <v>5297</v>
          </cell>
          <cell r="F11">
            <v>2302</v>
          </cell>
          <cell r="G11">
            <v>0.435</v>
          </cell>
          <cell r="H11">
            <v>21123</v>
          </cell>
          <cell r="I11">
            <v>8003</v>
          </cell>
          <cell r="J11">
            <v>0.379</v>
          </cell>
          <cell r="K11">
            <v>2</v>
          </cell>
          <cell r="N11">
            <v>1</v>
          </cell>
        </row>
        <row r="12">
          <cell r="B12">
            <v>2175</v>
          </cell>
          <cell r="C12">
            <v>362</v>
          </cell>
          <cell r="D12">
            <v>0.166</v>
          </cell>
          <cell r="E12">
            <v>708</v>
          </cell>
          <cell r="F12">
            <v>155</v>
          </cell>
          <cell r="G12">
            <v>0.219</v>
          </cell>
          <cell r="H12">
            <v>3273</v>
          </cell>
          <cell r="I12">
            <v>660</v>
          </cell>
          <cell r="J12">
            <v>0.202</v>
          </cell>
          <cell r="K12">
            <v>2</v>
          </cell>
          <cell r="N12">
            <v>1</v>
          </cell>
        </row>
        <row r="13">
          <cell r="B13">
            <v>8771</v>
          </cell>
          <cell r="C13">
            <v>2514</v>
          </cell>
          <cell r="D13">
            <v>0.287</v>
          </cell>
          <cell r="E13">
            <v>3455</v>
          </cell>
          <cell r="F13">
            <v>851</v>
          </cell>
          <cell r="G13">
            <v>0.246</v>
          </cell>
          <cell r="H13">
            <v>13647</v>
          </cell>
          <cell r="I13">
            <v>3494</v>
          </cell>
          <cell r="J13">
            <v>0.256</v>
          </cell>
          <cell r="K13">
            <v>2</v>
          </cell>
          <cell r="N13">
            <v>2</v>
          </cell>
        </row>
        <row r="14">
          <cell r="B14">
            <v>1537</v>
          </cell>
          <cell r="C14">
            <v>366</v>
          </cell>
          <cell r="D14">
            <v>0.238</v>
          </cell>
          <cell r="E14">
            <v>334</v>
          </cell>
          <cell r="F14">
            <v>23</v>
          </cell>
          <cell r="G14">
            <v>0.069</v>
          </cell>
          <cell r="H14">
            <v>2025</v>
          </cell>
          <cell r="I14">
            <v>404</v>
          </cell>
          <cell r="J14">
            <v>0.2</v>
          </cell>
        </row>
        <row r="15">
          <cell r="B15">
            <v>7765</v>
          </cell>
          <cell r="C15">
            <v>2677</v>
          </cell>
          <cell r="D15">
            <v>0.345</v>
          </cell>
          <cell r="E15">
            <v>4379</v>
          </cell>
          <cell r="F15">
            <v>1821</v>
          </cell>
          <cell r="G15">
            <v>0.416</v>
          </cell>
          <cell r="H15">
            <v>12848</v>
          </cell>
          <cell r="I15">
            <v>4743</v>
          </cell>
          <cell r="J15">
            <v>0.369</v>
          </cell>
          <cell r="K15">
            <v>1</v>
          </cell>
          <cell r="N15">
            <v>11</v>
          </cell>
        </row>
        <row r="16">
          <cell r="B16">
            <v>3458</v>
          </cell>
          <cell r="C16">
            <v>1112</v>
          </cell>
          <cell r="D16">
            <v>0.322</v>
          </cell>
          <cell r="E16">
            <v>1237</v>
          </cell>
          <cell r="F16">
            <v>343</v>
          </cell>
          <cell r="G16">
            <v>0.277</v>
          </cell>
          <cell r="H16">
            <v>5064</v>
          </cell>
          <cell r="I16">
            <v>1540</v>
          </cell>
          <cell r="J16">
            <v>0.304</v>
          </cell>
          <cell r="K16">
            <v>1</v>
          </cell>
        </row>
        <row r="17">
          <cell r="B17">
            <v>6993</v>
          </cell>
          <cell r="C17">
            <v>1064</v>
          </cell>
          <cell r="D17">
            <v>0.152</v>
          </cell>
          <cell r="E17">
            <v>34102</v>
          </cell>
          <cell r="F17">
            <v>9567</v>
          </cell>
          <cell r="G17">
            <v>0.281</v>
          </cell>
          <cell r="H17">
            <v>47304</v>
          </cell>
          <cell r="I17">
            <v>11171</v>
          </cell>
          <cell r="J17">
            <v>0.236</v>
          </cell>
          <cell r="K17">
            <v>8367</v>
          </cell>
          <cell r="N17">
            <v>10</v>
          </cell>
        </row>
        <row r="18">
          <cell r="B18">
            <v>5969</v>
          </cell>
          <cell r="C18">
            <v>2121</v>
          </cell>
          <cell r="D18">
            <v>0.355</v>
          </cell>
          <cell r="E18">
            <v>2591</v>
          </cell>
          <cell r="F18">
            <v>530</v>
          </cell>
          <cell r="G18">
            <v>0.205</v>
          </cell>
          <cell r="H18">
            <v>9015</v>
          </cell>
          <cell r="I18">
            <v>2767</v>
          </cell>
          <cell r="J18">
            <v>0.307</v>
          </cell>
          <cell r="K18">
            <v>1</v>
          </cell>
          <cell r="N18">
            <v>4</v>
          </cell>
        </row>
        <row r="19">
          <cell r="B19">
            <v>1313</v>
          </cell>
          <cell r="C19">
            <v>50</v>
          </cell>
          <cell r="D19">
            <v>0.038</v>
          </cell>
          <cell r="E19">
            <v>229</v>
          </cell>
          <cell r="F19">
            <v>1</v>
          </cell>
          <cell r="G19">
            <v>0.004</v>
          </cell>
          <cell r="H19">
            <v>1743</v>
          </cell>
          <cell r="I19">
            <v>89</v>
          </cell>
          <cell r="J19">
            <v>0.051</v>
          </cell>
          <cell r="N19">
            <v>9</v>
          </cell>
        </row>
        <row r="20">
          <cell r="B20">
            <v>2390</v>
          </cell>
          <cell r="C20">
            <v>281</v>
          </cell>
          <cell r="D20">
            <v>0.118</v>
          </cell>
          <cell r="E20">
            <v>616</v>
          </cell>
          <cell r="F20">
            <v>35</v>
          </cell>
          <cell r="G20">
            <v>0.057</v>
          </cell>
          <cell r="H20">
            <v>3280</v>
          </cell>
          <cell r="I20">
            <v>346</v>
          </cell>
          <cell r="J20">
            <v>0.105</v>
          </cell>
          <cell r="K20">
            <v>1</v>
          </cell>
        </row>
        <row r="21">
          <cell r="B21">
            <v>642</v>
          </cell>
          <cell r="C21">
            <v>152</v>
          </cell>
          <cell r="D21">
            <v>0.237</v>
          </cell>
          <cell r="E21">
            <v>72</v>
          </cell>
          <cell r="F21">
            <v>6</v>
          </cell>
          <cell r="G21">
            <v>0.083</v>
          </cell>
          <cell r="H21">
            <v>742</v>
          </cell>
          <cell r="I21">
            <v>161</v>
          </cell>
          <cell r="J21">
            <v>0.217</v>
          </cell>
        </row>
        <row r="22">
          <cell r="B22">
            <v>724</v>
          </cell>
          <cell r="C22">
            <v>126</v>
          </cell>
          <cell r="D22">
            <v>0.174</v>
          </cell>
          <cell r="E22">
            <v>370</v>
          </cell>
          <cell r="F22">
            <v>130</v>
          </cell>
          <cell r="G22">
            <v>0.351</v>
          </cell>
          <cell r="H22">
            <v>1199</v>
          </cell>
          <cell r="I22">
            <v>302</v>
          </cell>
          <cell r="J22">
            <v>0.252</v>
          </cell>
          <cell r="K22">
            <v>1</v>
          </cell>
          <cell r="N22">
            <v>4</v>
          </cell>
        </row>
        <row r="23">
          <cell r="B23">
            <v>19121</v>
          </cell>
          <cell r="C23">
            <v>6555</v>
          </cell>
          <cell r="D23">
            <v>0.343</v>
          </cell>
          <cell r="E23">
            <v>5839</v>
          </cell>
          <cell r="F23">
            <v>2114</v>
          </cell>
          <cell r="G23">
            <v>0.362</v>
          </cell>
          <cell r="H23">
            <v>29114</v>
          </cell>
          <cell r="I23">
            <v>10934</v>
          </cell>
          <cell r="J23">
            <v>0.376</v>
          </cell>
          <cell r="K23">
            <v>4</v>
          </cell>
          <cell r="N23">
            <v>4</v>
          </cell>
        </row>
        <row r="24">
          <cell r="B24">
            <v>7878</v>
          </cell>
          <cell r="C24">
            <v>1216</v>
          </cell>
          <cell r="D24">
            <v>0.154</v>
          </cell>
          <cell r="E24">
            <v>1507</v>
          </cell>
          <cell r="F24">
            <v>59</v>
          </cell>
          <cell r="G24">
            <v>0.039</v>
          </cell>
          <cell r="H24">
            <v>10730</v>
          </cell>
          <cell r="I24">
            <v>1509</v>
          </cell>
          <cell r="J24">
            <v>0.141</v>
          </cell>
        </row>
        <row r="25">
          <cell r="B25">
            <v>3599</v>
          </cell>
          <cell r="C25">
            <v>859</v>
          </cell>
          <cell r="D25">
            <v>0.239</v>
          </cell>
          <cell r="E25">
            <v>2307</v>
          </cell>
          <cell r="F25">
            <v>942</v>
          </cell>
          <cell r="G25">
            <v>0.408</v>
          </cell>
          <cell r="H25">
            <v>6717</v>
          </cell>
          <cell r="I25">
            <v>2136</v>
          </cell>
          <cell r="J25">
            <v>0.318</v>
          </cell>
          <cell r="K25">
            <v>2</v>
          </cell>
          <cell r="N25">
            <v>1</v>
          </cell>
        </row>
        <row r="26">
          <cell r="B26">
            <v>5993</v>
          </cell>
          <cell r="C26">
            <v>2457</v>
          </cell>
          <cell r="D26">
            <v>0.41</v>
          </cell>
          <cell r="E26">
            <v>2692</v>
          </cell>
          <cell r="F26">
            <v>630</v>
          </cell>
          <cell r="G26">
            <v>0.234</v>
          </cell>
          <cell r="H26">
            <v>9422</v>
          </cell>
          <cell r="I26">
            <v>3256</v>
          </cell>
          <cell r="J26">
            <v>0.346</v>
          </cell>
        </row>
        <row r="27">
          <cell r="B27">
            <v>6189</v>
          </cell>
          <cell r="C27">
            <v>1440</v>
          </cell>
          <cell r="D27">
            <v>0.233</v>
          </cell>
          <cell r="E27">
            <v>2262</v>
          </cell>
          <cell r="F27">
            <v>410</v>
          </cell>
          <cell r="G27">
            <v>0.181</v>
          </cell>
          <cell r="H27">
            <v>9621</v>
          </cell>
          <cell r="I27">
            <v>2145</v>
          </cell>
          <cell r="J27">
            <v>0.223</v>
          </cell>
          <cell r="K27">
            <v>1</v>
          </cell>
        </row>
        <row r="28">
          <cell r="B28">
            <v>11309</v>
          </cell>
          <cell r="C28">
            <v>3976</v>
          </cell>
          <cell r="D28">
            <v>0.352</v>
          </cell>
          <cell r="E28">
            <v>5514</v>
          </cell>
          <cell r="F28">
            <v>1561</v>
          </cell>
          <cell r="G28">
            <v>0.283</v>
          </cell>
          <cell r="H28">
            <v>20216</v>
          </cell>
          <cell r="I28">
            <v>7226</v>
          </cell>
          <cell r="J28">
            <v>0.357</v>
          </cell>
          <cell r="K28">
            <v>6</v>
          </cell>
        </row>
        <row r="29">
          <cell r="B29">
            <v>10793</v>
          </cell>
          <cell r="C29">
            <v>1273</v>
          </cell>
          <cell r="D29">
            <v>0.118</v>
          </cell>
          <cell r="E29">
            <v>2993</v>
          </cell>
          <cell r="F29">
            <v>160</v>
          </cell>
          <cell r="G29">
            <v>0.053</v>
          </cell>
          <cell r="H29">
            <v>15301</v>
          </cell>
          <cell r="I29">
            <v>1989</v>
          </cell>
          <cell r="J29">
            <v>0.13</v>
          </cell>
          <cell r="N29">
            <v>1</v>
          </cell>
        </row>
        <row r="30">
          <cell r="B30">
            <v>13984</v>
          </cell>
          <cell r="C30">
            <v>3910</v>
          </cell>
          <cell r="D30">
            <v>0.28</v>
          </cell>
          <cell r="E30">
            <v>2704</v>
          </cell>
          <cell r="F30">
            <v>383</v>
          </cell>
          <cell r="G30">
            <v>0.142</v>
          </cell>
          <cell r="H30">
            <v>18014</v>
          </cell>
          <cell r="I30">
            <v>4364</v>
          </cell>
          <cell r="J30">
            <v>0.242</v>
          </cell>
          <cell r="K30">
            <v>3</v>
          </cell>
          <cell r="N30">
            <v>6</v>
          </cell>
        </row>
        <row r="31">
          <cell r="B31">
            <v>4424</v>
          </cell>
          <cell r="C31">
            <v>623</v>
          </cell>
          <cell r="D31">
            <v>0.141</v>
          </cell>
          <cell r="E31">
            <v>1088</v>
          </cell>
          <cell r="F31">
            <v>135</v>
          </cell>
          <cell r="G31">
            <v>0.124</v>
          </cell>
          <cell r="H31">
            <v>6315</v>
          </cell>
          <cell r="I31">
            <v>905</v>
          </cell>
          <cell r="J31">
            <v>0.143</v>
          </cell>
          <cell r="N31">
            <v>2</v>
          </cell>
        </row>
        <row r="32">
          <cell r="B32">
            <v>25068</v>
          </cell>
          <cell r="C32">
            <v>4218</v>
          </cell>
          <cell r="D32">
            <v>0.168</v>
          </cell>
          <cell r="E32">
            <v>10827</v>
          </cell>
          <cell r="F32">
            <v>2201</v>
          </cell>
          <cell r="G32">
            <v>0.203</v>
          </cell>
          <cell r="H32">
            <v>39935</v>
          </cell>
          <cell r="I32">
            <v>7873</v>
          </cell>
          <cell r="J32">
            <v>0.197</v>
          </cell>
          <cell r="K32">
            <v>22</v>
          </cell>
          <cell r="N32">
            <v>278</v>
          </cell>
        </row>
        <row r="33">
          <cell r="B33">
            <v>1020</v>
          </cell>
          <cell r="C33">
            <v>604</v>
          </cell>
          <cell r="D33">
            <v>0.592</v>
          </cell>
          <cell r="E33">
            <v>308</v>
          </cell>
          <cell r="F33">
            <v>145</v>
          </cell>
          <cell r="G33">
            <v>0.471</v>
          </cell>
          <cell r="H33">
            <v>1404</v>
          </cell>
          <cell r="I33">
            <v>792</v>
          </cell>
          <cell r="J33">
            <v>0.564</v>
          </cell>
          <cell r="N33">
            <v>7</v>
          </cell>
        </row>
        <row r="34">
          <cell r="B34">
            <v>19806</v>
          </cell>
          <cell r="C34">
            <v>4488</v>
          </cell>
          <cell r="D34">
            <v>0.227</v>
          </cell>
          <cell r="E34">
            <v>5088</v>
          </cell>
          <cell r="F34">
            <v>1137</v>
          </cell>
          <cell r="G34">
            <v>0.223</v>
          </cell>
          <cell r="H34">
            <v>30304</v>
          </cell>
          <cell r="I34">
            <v>7914</v>
          </cell>
          <cell r="J34">
            <v>0.261</v>
          </cell>
          <cell r="K34">
            <v>10</v>
          </cell>
          <cell r="N34">
            <v>11</v>
          </cell>
        </row>
        <row r="35">
          <cell r="B35">
            <v>10682</v>
          </cell>
          <cell r="C35">
            <v>3302</v>
          </cell>
          <cell r="D35">
            <v>0.309</v>
          </cell>
          <cell r="E35">
            <v>3133</v>
          </cell>
          <cell r="F35">
            <v>1250</v>
          </cell>
          <cell r="G35">
            <v>0.399</v>
          </cell>
          <cell r="H35">
            <v>15215</v>
          </cell>
          <cell r="I35">
            <v>5244</v>
          </cell>
          <cell r="J35">
            <v>0.345</v>
          </cell>
          <cell r="K35">
            <v>1</v>
          </cell>
        </row>
        <row r="36">
          <cell r="B36">
            <v>4318</v>
          </cell>
          <cell r="C36">
            <v>1039</v>
          </cell>
          <cell r="D36">
            <v>0.241</v>
          </cell>
          <cell r="E36">
            <v>1014</v>
          </cell>
          <cell r="F36">
            <v>120</v>
          </cell>
          <cell r="G36">
            <v>0.118</v>
          </cell>
          <cell r="H36">
            <v>6303</v>
          </cell>
          <cell r="I36">
            <v>1515</v>
          </cell>
          <cell r="J36">
            <v>0.24</v>
          </cell>
          <cell r="K36">
            <v>1</v>
          </cell>
        </row>
        <row r="37">
          <cell r="B37">
            <v>1354</v>
          </cell>
          <cell r="C37">
            <v>76</v>
          </cell>
          <cell r="D37">
            <v>0.056</v>
          </cell>
          <cell r="E37">
            <v>270</v>
          </cell>
          <cell r="F37">
            <v>1</v>
          </cell>
          <cell r="G37">
            <v>0.004</v>
          </cell>
          <cell r="H37">
            <v>1812</v>
          </cell>
          <cell r="I37">
            <v>93</v>
          </cell>
          <cell r="J37">
            <v>0.051</v>
          </cell>
        </row>
        <row r="38">
          <cell r="B38">
            <v>19651</v>
          </cell>
          <cell r="C38">
            <v>6359</v>
          </cell>
          <cell r="D38">
            <v>0.324</v>
          </cell>
          <cell r="E38">
            <v>8731</v>
          </cell>
          <cell r="F38">
            <v>3676</v>
          </cell>
          <cell r="G38">
            <v>0.421</v>
          </cell>
          <cell r="H38">
            <v>30400</v>
          </cell>
          <cell r="I38">
            <v>10924</v>
          </cell>
          <cell r="J38">
            <v>0.359</v>
          </cell>
          <cell r="K38">
            <v>2</v>
          </cell>
        </row>
        <row r="39">
          <cell r="B39">
            <v>2602</v>
          </cell>
          <cell r="C39">
            <v>149</v>
          </cell>
          <cell r="D39">
            <v>0.057</v>
          </cell>
          <cell r="E39">
            <v>364</v>
          </cell>
          <cell r="F39">
            <v>3</v>
          </cell>
          <cell r="G39">
            <v>0.008</v>
          </cell>
          <cell r="H39">
            <v>3301</v>
          </cell>
          <cell r="I39">
            <v>212</v>
          </cell>
          <cell r="J39">
            <v>0.064</v>
          </cell>
          <cell r="N39">
            <v>2</v>
          </cell>
        </row>
        <row r="40">
          <cell r="B40">
            <v>4968</v>
          </cell>
          <cell r="C40">
            <v>929</v>
          </cell>
          <cell r="D40">
            <v>0.187</v>
          </cell>
          <cell r="E40">
            <v>1687</v>
          </cell>
          <cell r="F40">
            <v>443</v>
          </cell>
          <cell r="G40">
            <v>0.263</v>
          </cell>
          <cell r="H40">
            <v>8602</v>
          </cell>
          <cell r="I40">
            <v>2040</v>
          </cell>
          <cell r="J40">
            <v>0.237</v>
          </cell>
          <cell r="K40">
            <v>2</v>
          </cell>
        </row>
        <row r="41">
          <cell r="B41">
            <v>6204</v>
          </cell>
          <cell r="C41">
            <v>841</v>
          </cell>
          <cell r="D41">
            <v>0.136</v>
          </cell>
          <cell r="E41">
            <v>20016</v>
          </cell>
          <cell r="F41">
            <v>6230</v>
          </cell>
          <cell r="G41">
            <v>0.311</v>
          </cell>
          <cell r="H41">
            <v>28896</v>
          </cell>
          <cell r="I41">
            <v>7272</v>
          </cell>
          <cell r="J41">
            <v>0.252</v>
          </cell>
          <cell r="K41">
            <v>5333</v>
          </cell>
          <cell r="N41">
            <v>122</v>
          </cell>
        </row>
        <row r="42">
          <cell r="B42">
            <v>6999</v>
          </cell>
          <cell r="C42">
            <v>945</v>
          </cell>
          <cell r="D42">
            <v>0.135</v>
          </cell>
          <cell r="E42">
            <v>1828</v>
          </cell>
          <cell r="F42">
            <v>189</v>
          </cell>
          <cell r="G42">
            <v>0.103</v>
          </cell>
          <cell r="H42">
            <v>9738</v>
          </cell>
          <cell r="I42">
            <v>1333</v>
          </cell>
          <cell r="J42">
            <v>0.137</v>
          </cell>
          <cell r="N42">
            <v>5</v>
          </cell>
        </row>
        <row r="43">
          <cell r="B43">
            <v>6074</v>
          </cell>
          <cell r="C43">
            <v>1903</v>
          </cell>
          <cell r="D43">
            <v>0.313</v>
          </cell>
          <cell r="E43">
            <v>1063</v>
          </cell>
          <cell r="F43">
            <v>239</v>
          </cell>
          <cell r="G43">
            <v>0.225</v>
          </cell>
          <cell r="H43">
            <v>8558</v>
          </cell>
          <cell r="I43">
            <v>2948</v>
          </cell>
          <cell r="J43">
            <v>0.344</v>
          </cell>
          <cell r="K43">
            <v>5</v>
          </cell>
          <cell r="N43">
            <v>1</v>
          </cell>
        </row>
        <row r="44">
          <cell r="B44">
            <v>975</v>
          </cell>
          <cell r="C44">
            <v>67</v>
          </cell>
          <cell r="D44">
            <v>0.069</v>
          </cell>
          <cell r="E44">
            <v>156</v>
          </cell>
          <cell r="H44">
            <v>1340</v>
          </cell>
          <cell r="I44">
            <v>83</v>
          </cell>
          <cell r="J44">
            <v>0.062</v>
          </cell>
        </row>
        <row r="45">
          <cell r="B45">
            <v>8241</v>
          </cell>
          <cell r="C45">
            <v>1631</v>
          </cell>
          <cell r="D45">
            <v>0.198</v>
          </cell>
          <cell r="E45">
            <v>2198</v>
          </cell>
          <cell r="F45">
            <v>253</v>
          </cell>
          <cell r="G45">
            <v>0.115</v>
          </cell>
          <cell r="H45">
            <v>11342</v>
          </cell>
          <cell r="I45">
            <v>2017</v>
          </cell>
          <cell r="J45">
            <v>0.178</v>
          </cell>
        </row>
        <row r="46">
          <cell r="B46">
            <v>5202</v>
          </cell>
          <cell r="C46">
            <v>489</v>
          </cell>
          <cell r="D46">
            <v>0.094</v>
          </cell>
          <cell r="E46">
            <v>19733</v>
          </cell>
          <cell r="F46">
            <v>9494</v>
          </cell>
          <cell r="G46">
            <v>0.481</v>
          </cell>
          <cell r="H46">
            <v>30129</v>
          </cell>
          <cell r="I46">
            <v>11110</v>
          </cell>
          <cell r="J46">
            <v>0.369</v>
          </cell>
          <cell r="K46">
            <v>8834</v>
          </cell>
          <cell r="N46">
            <v>688</v>
          </cell>
        </row>
        <row r="47">
          <cell r="B47">
            <v>19556</v>
          </cell>
          <cell r="C47">
            <v>4569</v>
          </cell>
          <cell r="D47">
            <v>0.234</v>
          </cell>
          <cell r="E47">
            <v>2115</v>
          </cell>
          <cell r="F47">
            <v>49</v>
          </cell>
          <cell r="G47">
            <v>0.023</v>
          </cell>
          <cell r="H47">
            <v>23831</v>
          </cell>
          <cell r="I47">
            <v>4897</v>
          </cell>
          <cell r="J47">
            <v>0.205</v>
          </cell>
          <cell r="N47">
            <v>9</v>
          </cell>
        </row>
        <row r="48">
          <cell r="B48">
            <v>2792</v>
          </cell>
          <cell r="C48">
            <v>466</v>
          </cell>
          <cell r="D48">
            <v>0.167</v>
          </cell>
          <cell r="E48">
            <v>656</v>
          </cell>
          <cell r="F48">
            <v>62</v>
          </cell>
          <cell r="G48">
            <v>0.095</v>
          </cell>
          <cell r="H48">
            <v>3705</v>
          </cell>
          <cell r="I48">
            <v>571</v>
          </cell>
          <cell r="J48">
            <v>0.154</v>
          </cell>
        </row>
        <row r="49">
          <cell r="B49">
            <v>4305</v>
          </cell>
          <cell r="C49">
            <v>1378</v>
          </cell>
          <cell r="D49">
            <v>0.32</v>
          </cell>
          <cell r="E49">
            <v>533</v>
          </cell>
          <cell r="F49">
            <v>33</v>
          </cell>
          <cell r="G49">
            <v>0.062</v>
          </cell>
          <cell r="H49">
            <v>5116</v>
          </cell>
          <cell r="I49">
            <v>1468</v>
          </cell>
          <cell r="J49">
            <v>0.287</v>
          </cell>
          <cell r="N49">
            <v>18</v>
          </cell>
        </row>
        <row r="50">
          <cell r="B50">
            <v>1579</v>
          </cell>
          <cell r="C50">
            <v>338</v>
          </cell>
          <cell r="D50">
            <v>0.214</v>
          </cell>
          <cell r="E50">
            <v>853</v>
          </cell>
          <cell r="F50">
            <v>375</v>
          </cell>
          <cell r="G50">
            <v>0.44</v>
          </cell>
          <cell r="H50">
            <v>2595</v>
          </cell>
          <cell r="I50">
            <v>749</v>
          </cell>
          <cell r="J50">
            <v>0.289</v>
          </cell>
        </row>
        <row r="51">
          <cell r="B51">
            <v>1590</v>
          </cell>
          <cell r="C51">
            <v>112</v>
          </cell>
          <cell r="D51">
            <v>0.07</v>
          </cell>
          <cell r="E51">
            <v>372</v>
          </cell>
          <cell r="F51">
            <v>14</v>
          </cell>
          <cell r="G51">
            <v>0.038</v>
          </cell>
          <cell r="H51">
            <v>2242</v>
          </cell>
          <cell r="I51">
            <v>160</v>
          </cell>
          <cell r="J51">
            <v>0.071</v>
          </cell>
          <cell r="N51">
            <v>1</v>
          </cell>
        </row>
        <row r="52">
          <cell r="B52">
            <v>8646</v>
          </cell>
          <cell r="C52">
            <v>1785</v>
          </cell>
          <cell r="D52">
            <v>0.206</v>
          </cell>
          <cell r="E52">
            <v>1801</v>
          </cell>
          <cell r="F52">
            <v>137</v>
          </cell>
          <cell r="G52">
            <v>0.076</v>
          </cell>
          <cell r="H52">
            <v>11441</v>
          </cell>
          <cell r="I52">
            <v>2000</v>
          </cell>
          <cell r="J52">
            <v>0.175</v>
          </cell>
          <cell r="K52">
            <v>0</v>
          </cell>
          <cell r="N52">
            <v>2</v>
          </cell>
        </row>
        <row r="53">
          <cell r="B53">
            <v>1663</v>
          </cell>
          <cell r="C53">
            <v>216</v>
          </cell>
          <cell r="D53">
            <v>0.13</v>
          </cell>
          <cell r="E53">
            <v>445</v>
          </cell>
          <cell r="F53">
            <v>38</v>
          </cell>
          <cell r="G53">
            <v>0.085</v>
          </cell>
          <cell r="H53">
            <v>2288</v>
          </cell>
          <cell r="I53">
            <v>267</v>
          </cell>
          <cell r="J53">
            <v>0.117</v>
          </cell>
          <cell r="K53">
            <v>1</v>
          </cell>
        </row>
        <row r="54">
          <cell r="B54">
            <v>2926</v>
          </cell>
          <cell r="C54">
            <v>927</v>
          </cell>
          <cell r="D54">
            <v>0.317</v>
          </cell>
          <cell r="E54">
            <v>335</v>
          </cell>
          <cell r="F54">
            <v>13</v>
          </cell>
          <cell r="G54">
            <v>0.039</v>
          </cell>
          <cell r="H54">
            <v>3432</v>
          </cell>
          <cell r="I54">
            <v>963</v>
          </cell>
          <cell r="J54">
            <v>0.281</v>
          </cell>
        </row>
        <row r="55">
          <cell r="B55">
            <v>10006</v>
          </cell>
          <cell r="C55">
            <v>2666</v>
          </cell>
          <cell r="D55">
            <v>0.266</v>
          </cell>
          <cell r="E55">
            <v>2816</v>
          </cell>
          <cell r="F55">
            <v>950</v>
          </cell>
          <cell r="G55">
            <v>0.337</v>
          </cell>
          <cell r="H55">
            <v>13486</v>
          </cell>
          <cell r="I55">
            <v>3781</v>
          </cell>
          <cell r="J55">
            <v>0.28</v>
          </cell>
          <cell r="K55">
            <v>1</v>
          </cell>
          <cell r="N55">
            <v>1</v>
          </cell>
        </row>
        <row r="56">
          <cell r="B56">
            <v>2024</v>
          </cell>
          <cell r="C56">
            <v>237</v>
          </cell>
          <cell r="D56">
            <v>0.117</v>
          </cell>
          <cell r="E56">
            <v>1541</v>
          </cell>
          <cell r="F56">
            <v>38</v>
          </cell>
          <cell r="G56">
            <v>0.025</v>
          </cell>
          <cell r="H56">
            <v>3935</v>
          </cell>
          <cell r="I56">
            <v>344</v>
          </cell>
          <cell r="J56">
            <v>0.087</v>
          </cell>
        </row>
        <row r="57">
          <cell r="B57">
            <v>14333</v>
          </cell>
          <cell r="C57">
            <v>4308</v>
          </cell>
          <cell r="D57">
            <v>0.301</v>
          </cell>
          <cell r="E57">
            <v>3249</v>
          </cell>
          <cell r="F57">
            <v>987</v>
          </cell>
          <cell r="G57">
            <v>0.304</v>
          </cell>
          <cell r="H57">
            <v>18813</v>
          </cell>
          <cell r="I57">
            <v>5617</v>
          </cell>
          <cell r="J57">
            <v>0.299</v>
          </cell>
          <cell r="N57">
            <v>1</v>
          </cell>
        </row>
        <row r="58">
          <cell r="B58">
            <v>8530</v>
          </cell>
          <cell r="C58">
            <v>2458</v>
          </cell>
          <cell r="D58">
            <v>0.288</v>
          </cell>
          <cell r="E58">
            <v>2072</v>
          </cell>
          <cell r="F58">
            <v>324</v>
          </cell>
          <cell r="G58">
            <v>0.156</v>
          </cell>
          <cell r="H58">
            <v>11260</v>
          </cell>
          <cell r="I58">
            <v>2926</v>
          </cell>
          <cell r="J58">
            <v>0.26</v>
          </cell>
          <cell r="N58">
            <v>1</v>
          </cell>
        </row>
        <row r="59">
          <cell r="B59">
            <v>7216</v>
          </cell>
          <cell r="C59">
            <v>2083</v>
          </cell>
          <cell r="D59">
            <v>0.289</v>
          </cell>
          <cell r="E59">
            <v>2712</v>
          </cell>
          <cell r="F59">
            <v>844</v>
          </cell>
          <cell r="G59">
            <v>0.311</v>
          </cell>
          <cell r="H59">
            <v>10524</v>
          </cell>
          <cell r="I59">
            <v>3021</v>
          </cell>
          <cell r="J59">
            <v>0.287</v>
          </cell>
        </row>
        <row r="60">
          <cell r="B60">
            <v>4415</v>
          </cell>
          <cell r="C60">
            <v>1428</v>
          </cell>
          <cell r="D60">
            <v>0.323</v>
          </cell>
          <cell r="E60">
            <v>1596</v>
          </cell>
          <cell r="F60">
            <v>455</v>
          </cell>
          <cell r="G60">
            <v>0.285</v>
          </cell>
          <cell r="H60">
            <v>6503</v>
          </cell>
          <cell r="I60">
            <v>2046</v>
          </cell>
          <cell r="J60">
            <v>0.315</v>
          </cell>
          <cell r="K60">
            <v>3</v>
          </cell>
          <cell r="N60">
            <v>1</v>
          </cell>
        </row>
        <row r="61">
          <cell r="B61">
            <v>3645</v>
          </cell>
          <cell r="C61">
            <v>615</v>
          </cell>
          <cell r="D61">
            <v>0.169</v>
          </cell>
          <cell r="E61">
            <v>763</v>
          </cell>
          <cell r="F61">
            <v>79</v>
          </cell>
          <cell r="G61">
            <v>0.104</v>
          </cell>
          <cell r="H61">
            <v>4757</v>
          </cell>
          <cell r="I61">
            <v>731</v>
          </cell>
          <cell r="J61">
            <v>0.154</v>
          </cell>
        </row>
        <row r="62">
          <cell r="B62">
            <v>8299</v>
          </cell>
          <cell r="C62">
            <v>1215</v>
          </cell>
          <cell r="D62">
            <v>0.146</v>
          </cell>
          <cell r="E62">
            <v>2211</v>
          </cell>
          <cell r="F62">
            <v>61</v>
          </cell>
          <cell r="G62">
            <v>0.028</v>
          </cell>
          <cell r="H62">
            <v>11671</v>
          </cell>
          <cell r="I62">
            <v>1371</v>
          </cell>
          <cell r="J62">
            <v>0.117</v>
          </cell>
          <cell r="K62">
            <v>1</v>
          </cell>
        </row>
        <row r="63">
          <cell r="B63">
            <v>9421</v>
          </cell>
          <cell r="C63">
            <v>2582</v>
          </cell>
          <cell r="D63">
            <v>0.274</v>
          </cell>
          <cell r="E63">
            <v>4174</v>
          </cell>
          <cell r="F63">
            <v>1014</v>
          </cell>
          <cell r="G63">
            <v>0.243</v>
          </cell>
          <cell r="H63">
            <v>14618</v>
          </cell>
          <cell r="I63">
            <v>3896</v>
          </cell>
          <cell r="J63">
            <v>0.267</v>
          </cell>
        </row>
        <row r="65">
          <cell r="B65">
            <v>12</v>
          </cell>
          <cell r="C65">
            <v>12</v>
          </cell>
          <cell r="D65">
            <v>1</v>
          </cell>
          <cell r="E65">
            <v>12</v>
          </cell>
          <cell r="F65">
            <v>10</v>
          </cell>
          <cell r="G65">
            <v>0.833</v>
          </cell>
          <cell r="H65">
            <v>24</v>
          </cell>
          <cell r="I65">
            <v>22</v>
          </cell>
          <cell r="J65">
            <v>0.917</v>
          </cell>
        </row>
        <row r="66">
          <cell r="B66">
            <v>6</v>
          </cell>
          <cell r="C66">
            <v>4</v>
          </cell>
          <cell r="D66">
            <v>0.667</v>
          </cell>
          <cell r="E66">
            <v>34</v>
          </cell>
          <cell r="F66">
            <v>27</v>
          </cell>
          <cell r="G66">
            <v>0.794</v>
          </cell>
          <cell r="H66">
            <v>196</v>
          </cell>
          <cell r="I66">
            <v>54</v>
          </cell>
          <cell r="J66">
            <v>0.276</v>
          </cell>
        </row>
        <row r="67">
          <cell r="B67">
            <v>1</v>
          </cell>
          <cell r="E67">
            <v>1</v>
          </cell>
          <cell r="H67">
            <v>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59" activePane="bottomRight" state="frozen"/>
      <selection pane="topLeft" activeCell="A1" sqref="A1"/>
      <selection pane="topRight" activeCell="B1" sqref="B1"/>
      <selection pane="bottomLeft" activeCell="A2" sqref="A2"/>
      <selection pane="bottomRight" activeCell="O70" sqref="O70"/>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10.140625" style="27" customWidth="1"/>
    <col min="8" max="8" width="8.57421875" style="6" customWidth="1"/>
    <col min="9" max="9" width="9.421875" style="6" customWidth="1"/>
    <col min="10" max="10" width="8.7109375" style="27" customWidth="1"/>
    <col min="11" max="11" width="8.7109375" style="108" customWidth="1"/>
    <col min="12" max="12" width="8.57421875" style="100" customWidth="1"/>
    <col min="13" max="13" width="8.421875" style="100" customWidth="1"/>
    <col min="14" max="14" width="9.28125" style="100" customWidth="1"/>
    <col min="15" max="15" width="9.140625" style="6" customWidth="1"/>
    <col min="16" max="16" width="9.57421875" style="93" customWidth="1"/>
    <col min="17" max="17" width="9.28125" style="25" customWidth="1"/>
    <col min="18" max="18" width="11.140625" style="26" customWidth="1"/>
    <col min="19" max="16384" width="9.140625" style="6" customWidth="1"/>
  </cols>
  <sheetData>
    <row r="1" spans="1:19" ht="56.25">
      <c r="A1" s="34" t="s">
        <v>86</v>
      </c>
      <c r="B1" s="1" t="s">
        <v>83</v>
      </c>
      <c r="C1" s="1" t="s">
        <v>0</v>
      </c>
      <c r="D1" s="2" t="s">
        <v>1</v>
      </c>
      <c r="E1" s="3" t="s">
        <v>2</v>
      </c>
      <c r="F1" s="3" t="s">
        <v>3</v>
      </c>
      <c r="G1" s="2" t="s">
        <v>1</v>
      </c>
      <c r="H1" s="4" t="s">
        <v>84</v>
      </c>
      <c r="I1" s="56" t="s">
        <v>85</v>
      </c>
      <c r="J1" s="59" t="s">
        <v>1</v>
      </c>
      <c r="K1" s="94" t="s">
        <v>4</v>
      </c>
      <c r="L1" s="95" t="s">
        <v>5</v>
      </c>
      <c r="M1" s="95" t="s">
        <v>6</v>
      </c>
      <c r="N1" s="95" t="s">
        <v>7</v>
      </c>
      <c r="O1" s="5" t="s">
        <v>8</v>
      </c>
      <c r="P1" s="88" t="s">
        <v>9</v>
      </c>
      <c r="Q1" s="33" t="s">
        <v>10</v>
      </c>
      <c r="R1" s="65" t="s">
        <v>11</v>
      </c>
      <c r="S1" s="28"/>
    </row>
    <row r="2" spans="1:19" ht="13.5" customHeight="1">
      <c r="A2" s="112" t="s">
        <v>12</v>
      </c>
      <c r="B2" s="8">
        <f>SUM(B8:B71)</f>
        <v>400543</v>
      </c>
      <c r="C2" s="8">
        <f>SUM(C8:C71)</f>
        <v>100974</v>
      </c>
      <c r="D2" s="29">
        <f>C2/B2</f>
        <v>0.252092784045658</v>
      </c>
      <c r="E2" s="8">
        <f>SUM(E8:E71)</f>
        <v>196221</v>
      </c>
      <c r="F2" s="8">
        <f>SUM(F8:F71)</f>
        <v>56369</v>
      </c>
      <c r="G2" s="29">
        <f>F2/E2</f>
        <v>0.28727302378440633</v>
      </c>
      <c r="H2" s="8">
        <f>SUM(H8:H71)</f>
        <v>667317</v>
      </c>
      <c r="I2" s="8">
        <f>SUM(I8:I71)</f>
        <v>177363</v>
      </c>
      <c r="J2" s="60">
        <f>I2/H2</f>
        <v>0.265785226511538</v>
      </c>
      <c r="K2" s="87">
        <f>SUM(K8:K71)</f>
        <v>11031</v>
      </c>
      <c r="L2" s="119">
        <f>SUM(L8:L71)</f>
        <v>167519</v>
      </c>
      <c r="M2" s="87">
        <f>SUM(M8:M71)</f>
        <v>18400</v>
      </c>
      <c r="N2" s="87">
        <f>SUM(N8:N71)</f>
        <v>149119</v>
      </c>
      <c r="O2" s="10">
        <f>SUM(O8:O71)</f>
        <v>23840</v>
      </c>
      <c r="P2" s="87">
        <f>SUM(P8:P67)</f>
        <v>44455</v>
      </c>
      <c r="Q2" s="36">
        <f>SUM(Q8:Q67)</f>
        <v>2</v>
      </c>
      <c r="R2" s="66">
        <f>R36</f>
        <v>39514</v>
      </c>
      <c r="S2" s="28"/>
    </row>
    <row r="3" spans="1:19" ht="12" customHeight="1">
      <c r="A3" s="112" t="s">
        <v>13</v>
      </c>
      <c r="B3" s="8">
        <v>400780</v>
      </c>
      <c r="C3" s="8">
        <v>100856</v>
      </c>
      <c r="D3" s="29">
        <v>0.251649283896402</v>
      </c>
      <c r="E3" s="8">
        <v>196573</v>
      </c>
      <c r="F3" s="8">
        <v>57083</v>
      </c>
      <c r="G3" s="29">
        <v>0.29039084716619273</v>
      </c>
      <c r="H3" s="8">
        <v>666710</v>
      </c>
      <c r="I3" s="46">
        <v>177668</v>
      </c>
      <c r="J3" s="128">
        <v>0.26648467849589774</v>
      </c>
      <c r="K3" s="87">
        <v>10561</v>
      </c>
      <c r="L3" s="117">
        <v>166576</v>
      </c>
      <c r="M3" s="87">
        <v>17522</v>
      </c>
      <c r="N3" s="87">
        <v>149054</v>
      </c>
      <c r="O3" s="122">
        <v>24121</v>
      </c>
      <c r="P3" s="87">
        <v>50274</v>
      </c>
      <c r="Q3" s="10">
        <v>6</v>
      </c>
      <c r="R3" s="66">
        <v>39507</v>
      </c>
      <c r="S3" s="28"/>
    </row>
    <row r="4" spans="1:19" s="14" customFormat="1" ht="12" customHeight="1">
      <c r="A4" s="132" t="s">
        <v>14</v>
      </c>
      <c r="B4" s="13">
        <f aca="true" t="shared" si="0" ref="B4:Q4">B2-B3</f>
        <v>-237</v>
      </c>
      <c r="C4" s="13">
        <f t="shared" si="0"/>
        <v>118</v>
      </c>
      <c r="D4" s="30">
        <f t="shared" si="0"/>
        <v>0.000443500149255982</v>
      </c>
      <c r="E4" s="13">
        <f t="shared" si="0"/>
        <v>-352</v>
      </c>
      <c r="F4" s="13">
        <f t="shared" si="0"/>
        <v>-714</v>
      </c>
      <c r="G4" s="30">
        <f t="shared" si="0"/>
        <v>-0.0031178233817864</v>
      </c>
      <c r="H4" s="13">
        <f t="shared" si="0"/>
        <v>607</v>
      </c>
      <c r="I4" s="57">
        <f t="shared" si="0"/>
        <v>-305</v>
      </c>
      <c r="J4" s="58">
        <f t="shared" si="0"/>
        <v>-0.0006994519843597224</v>
      </c>
      <c r="K4" s="109">
        <f t="shared" si="0"/>
        <v>470</v>
      </c>
      <c r="L4" s="120">
        <f>L2-L3</f>
        <v>943</v>
      </c>
      <c r="M4" s="109">
        <f t="shared" si="0"/>
        <v>878</v>
      </c>
      <c r="N4" s="124">
        <f t="shared" si="0"/>
        <v>65</v>
      </c>
      <c r="O4" s="12">
        <f t="shared" si="0"/>
        <v>-281</v>
      </c>
      <c r="P4" s="109">
        <f t="shared" si="0"/>
        <v>-5819</v>
      </c>
      <c r="Q4" s="11">
        <f t="shared" si="0"/>
        <v>-4</v>
      </c>
      <c r="R4" s="67"/>
      <c r="S4" s="39"/>
    </row>
    <row r="5" spans="1:19" s="15" customFormat="1" ht="12" customHeight="1">
      <c r="A5" s="133" t="s">
        <v>15</v>
      </c>
      <c r="B5" s="32">
        <f>B4/B3</f>
        <v>-0.0005913468735964869</v>
      </c>
      <c r="C5" s="32">
        <f>C4/C3</f>
        <v>0.0011699849290076941</v>
      </c>
      <c r="D5" s="30">
        <f aca="true" t="shared" si="1" ref="D5:N5">D4/D3</f>
        <v>0.0017623739769454716</v>
      </c>
      <c r="E5" s="127">
        <f t="shared" si="1"/>
        <v>-0.0017906833593626795</v>
      </c>
      <c r="F5" s="127">
        <f t="shared" si="1"/>
        <v>-0.012508102237093355</v>
      </c>
      <c r="G5" s="138">
        <f t="shared" si="1"/>
        <v>-0.010736644808925564</v>
      </c>
      <c r="H5" s="32">
        <f t="shared" si="1"/>
        <v>0.0009104408213466125</v>
      </c>
      <c r="I5" s="58">
        <f t="shared" si="1"/>
        <v>-0.00171668505302024</v>
      </c>
      <c r="J5" s="58">
        <f t="shared" si="1"/>
        <v>-0.002624736207378203</v>
      </c>
      <c r="K5" s="129">
        <f t="shared" si="1"/>
        <v>0.04450336142410757</v>
      </c>
      <c r="L5" s="32">
        <f t="shared" si="1"/>
        <v>0.005661079627317261</v>
      </c>
      <c r="M5" s="125">
        <f t="shared" si="1"/>
        <v>0.050108435110147245</v>
      </c>
      <c r="N5" s="125">
        <f t="shared" si="1"/>
        <v>0.00043608356702939873</v>
      </c>
      <c r="O5" s="31">
        <f>O4/O3</f>
        <v>-0.011649599933667758</v>
      </c>
      <c r="P5" s="31">
        <f>P4/P3</f>
        <v>-0.1157457134900744</v>
      </c>
      <c r="Q5" s="31"/>
      <c r="R5" s="68"/>
      <c r="S5" s="40"/>
    </row>
    <row r="6" spans="1:18" ht="12.75" customHeight="1">
      <c r="A6" s="134" t="s">
        <v>16</v>
      </c>
      <c r="B6" s="85">
        <v>405536</v>
      </c>
      <c r="C6" s="85">
        <v>113346</v>
      </c>
      <c r="D6" s="86">
        <v>0.279496764775507</v>
      </c>
      <c r="E6" s="85">
        <v>186963</v>
      </c>
      <c r="F6" s="85">
        <v>42264</v>
      </c>
      <c r="G6" s="138">
        <v>0.22605542273070073</v>
      </c>
      <c r="H6" s="144">
        <v>647405</v>
      </c>
      <c r="I6" s="144">
        <v>169098</v>
      </c>
      <c r="J6" s="86">
        <v>0.26119353418648295</v>
      </c>
      <c r="K6" s="89">
        <v>6646</v>
      </c>
      <c r="L6" s="121">
        <v>157726</v>
      </c>
      <c r="M6" s="89">
        <v>19878</v>
      </c>
      <c r="N6" s="89">
        <v>137848</v>
      </c>
      <c r="O6" s="123">
        <v>18395</v>
      </c>
      <c r="P6" s="89">
        <v>51046</v>
      </c>
      <c r="Q6" s="36">
        <v>8</v>
      </c>
      <c r="R6" s="69">
        <v>39150</v>
      </c>
    </row>
    <row r="7" spans="1:18" s="14" customFormat="1" ht="16.5" customHeight="1">
      <c r="A7" s="112" t="s">
        <v>17</v>
      </c>
      <c r="B7" s="8"/>
      <c r="C7" s="8"/>
      <c r="D7" s="9"/>
      <c r="E7" s="8"/>
      <c r="F7" s="8"/>
      <c r="G7" s="45"/>
      <c r="H7" s="46"/>
      <c r="I7" s="46"/>
      <c r="J7" s="52"/>
      <c r="K7" s="87"/>
      <c r="L7" s="117"/>
      <c r="M7" s="87"/>
      <c r="N7" s="87"/>
      <c r="O7" s="8"/>
      <c r="P7" s="87"/>
      <c r="Q7" s="8"/>
      <c r="R7" s="66"/>
    </row>
    <row r="8" spans="1:18" ht="15.75" customHeight="1">
      <c r="A8" s="110" t="s">
        <v>18</v>
      </c>
      <c r="B8" s="17">
        <f>'[3].CSV)EXPORT(1)'!B7</f>
        <v>6341</v>
      </c>
      <c r="C8" s="17">
        <f>'[3].CSV)EXPORT(1)'!C7</f>
        <v>2032</v>
      </c>
      <c r="D8" s="64">
        <f>'[3].CSV)EXPORT(1)'!D7</f>
        <v>0.32</v>
      </c>
      <c r="E8" s="44">
        <f>'[3].CSV)EXPORT(1)'!E7</f>
        <v>2463</v>
      </c>
      <c r="F8" s="17">
        <f>'[3].CSV)EXPORT(1)'!F7</f>
        <v>1002</v>
      </c>
      <c r="G8" s="64">
        <f>'[3].CSV)EXPORT(1)'!G7</f>
        <v>0.407</v>
      </c>
      <c r="H8" s="44">
        <f>'[3].CSV)EXPORT(1)'!H7</f>
        <v>9567</v>
      </c>
      <c r="I8" s="78">
        <f>'[3].CSV)EXPORT(1)'!I7</f>
        <v>3349</v>
      </c>
      <c r="J8" s="64">
        <f>'[3].CSV)EXPORT(1)'!J7</f>
        <v>0.35</v>
      </c>
      <c r="K8" s="90">
        <f>'[1]Report'!C5</f>
        <v>125</v>
      </c>
      <c r="L8" s="97">
        <f>SUM(M8:N8)</f>
        <v>1614</v>
      </c>
      <c r="M8" s="98">
        <f>'[2]03-17-08 '!P9</f>
        <v>109</v>
      </c>
      <c r="N8" s="98">
        <f>'[2]03-17-08 '!J9</f>
        <v>1505</v>
      </c>
      <c r="O8" s="17">
        <f>'[3].CSV)EXPORT(1)'!K7+'[3].CSV)EXPORT(1)'!N7</f>
        <v>8</v>
      </c>
      <c r="P8" s="90"/>
      <c r="Q8" s="17"/>
      <c r="R8" s="70"/>
    </row>
    <row r="9" spans="1:18" ht="15.75" customHeight="1">
      <c r="A9" s="110" t="s">
        <v>19</v>
      </c>
      <c r="B9" s="17">
        <f>'[3].CSV)EXPORT(1)'!B8</f>
        <v>3829</v>
      </c>
      <c r="C9" s="17">
        <f>'[3].CSV)EXPORT(1)'!C8</f>
        <v>821</v>
      </c>
      <c r="D9" s="64">
        <f>'[3].CSV)EXPORT(1)'!D8</f>
        <v>0.214</v>
      </c>
      <c r="E9" s="44">
        <f>'[3].CSV)EXPORT(1)'!E8</f>
        <v>1936</v>
      </c>
      <c r="F9" s="17">
        <f>'[3].CSV)EXPORT(1)'!F8</f>
        <v>334</v>
      </c>
      <c r="G9" s="64">
        <f>'[3].CSV)EXPORT(1)'!G8</f>
        <v>0.173</v>
      </c>
      <c r="H9" s="44">
        <f>'[3].CSV)EXPORT(1)'!H8</f>
        <v>6294</v>
      </c>
      <c r="I9" s="78">
        <f>'[3].CSV)EXPORT(1)'!I8</f>
        <v>1358</v>
      </c>
      <c r="J9" s="64">
        <f>'[3].CSV)EXPORT(1)'!J8</f>
        <v>0.216</v>
      </c>
      <c r="K9" s="90">
        <f>'[1]Report'!C6</f>
        <v>22</v>
      </c>
      <c r="L9" s="97">
        <f aca="true" t="shared" si="2" ref="L9:L22">SUM(M9:N9)</f>
        <v>2093</v>
      </c>
      <c r="M9" s="98">
        <f>'[2]03-17-08 '!P10</f>
        <v>237</v>
      </c>
      <c r="N9" s="98">
        <f>'[2]03-17-08 '!J10</f>
        <v>1856</v>
      </c>
      <c r="O9" s="17">
        <f>'[3].CSV)EXPORT(1)'!K8+'[3].CSV)EXPORT(1)'!N8</f>
        <v>15</v>
      </c>
      <c r="P9" s="90"/>
      <c r="Q9" s="17"/>
      <c r="R9" s="70"/>
    </row>
    <row r="10" spans="1:18" ht="15.75" customHeight="1">
      <c r="A10" s="110" t="s">
        <v>20</v>
      </c>
      <c r="B10" s="17">
        <f>'[3].CSV)EXPORT(1)'!B9</f>
        <v>5256</v>
      </c>
      <c r="C10" s="17">
        <f>'[3].CSV)EXPORT(1)'!C9</f>
        <v>1239</v>
      </c>
      <c r="D10" s="64">
        <f>'[3].CSV)EXPORT(1)'!D9</f>
        <v>0.236</v>
      </c>
      <c r="E10" s="44">
        <f>'[3].CSV)EXPORT(1)'!E9</f>
        <v>1700</v>
      </c>
      <c r="F10" s="17">
        <f>'[3].CSV)EXPORT(1)'!F9</f>
        <v>190</v>
      </c>
      <c r="G10" s="64">
        <f>'[3].CSV)EXPORT(1)'!G9</f>
        <v>0.112</v>
      </c>
      <c r="H10" s="44">
        <f>'[3].CSV)EXPORT(1)'!H9</f>
        <v>7522</v>
      </c>
      <c r="I10" s="78">
        <f>'[3].CSV)EXPORT(1)'!I9</f>
        <v>1577</v>
      </c>
      <c r="J10" s="64">
        <f>'[3].CSV)EXPORT(1)'!J9</f>
        <v>0.21</v>
      </c>
      <c r="K10" s="90">
        <f>'[1]Report'!C7</f>
        <v>113</v>
      </c>
      <c r="L10" s="97">
        <f t="shared" si="2"/>
        <v>925</v>
      </c>
      <c r="M10" s="98">
        <f>'[2]03-17-08 '!P11</f>
        <v>232</v>
      </c>
      <c r="N10" s="98">
        <f>'[2]03-17-08 '!J11</f>
        <v>693</v>
      </c>
      <c r="O10" s="17">
        <f>'[3].CSV)EXPORT(1)'!K9+'[3].CSV)EXPORT(1)'!N9</f>
        <v>0</v>
      </c>
      <c r="P10" s="115">
        <v>13200</v>
      </c>
      <c r="Q10" s="17"/>
      <c r="R10" s="70"/>
    </row>
    <row r="11" spans="1:18" ht="15.75" customHeight="1">
      <c r="A11" s="110" t="s">
        <v>21</v>
      </c>
      <c r="B11" s="17">
        <f>'[3].CSV)EXPORT(1)'!B10</f>
        <v>13175</v>
      </c>
      <c r="C11" s="17">
        <f>'[3].CSV)EXPORT(1)'!C10</f>
        <v>4555</v>
      </c>
      <c r="D11" s="64">
        <f>'[3].CSV)EXPORT(1)'!D10</f>
        <v>0.346</v>
      </c>
      <c r="E11" s="44">
        <f>'[3].CSV)EXPORT(1)'!E10</f>
        <v>5119</v>
      </c>
      <c r="F11" s="17">
        <f>'[3].CSV)EXPORT(1)'!F10</f>
        <v>1794</v>
      </c>
      <c r="G11" s="64">
        <f>'[3].CSV)EXPORT(1)'!G10</f>
        <v>0.35</v>
      </c>
      <c r="H11" s="44">
        <f>'[3].CSV)EXPORT(1)'!H10</f>
        <v>19384</v>
      </c>
      <c r="I11" s="78">
        <f>'[3].CSV)EXPORT(1)'!I10</f>
        <v>6681</v>
      </c>
      <c r="J11" s="64">
        <f>'[3].CSV)EXPORT(1)'!J10</f>
        <v>0.345</v>
      </c>
      <c r="K11" s="90">
        <f>'[1]Report'!C8</f>
        <v>75</v>
      </c>
      <c r="L11" s="97">
        <f t="shared" si="2"/>
        <v>4392</v>
      </c>
      <c r="M11" s="98">
        <f>'[2]03-17-08 '!P12</f>
        <v>443</v>
      </c>
      <c r="N11" s="98">
        <f>'[2]03-17-08 '!J12</f>
        <v>3949</v>
      </c>
      <c r="O11" s="17">
        <f>'[3].CSV)EXPORT(1)'!K10+'[3].CSV)EXPORT(1)'!N10</f>
        <v>3</v>
      </c>
      <c r="P11" s="90"/>
      <c r="Q11" s="17">
        <v>0</v>
      </c>
      <c r="R11" s="70"/>
    </row>
    <row r="12" spans="1:18" ht="15.75" customHeight="1">
      <c r="A12" s="110" t="s">
        <v>22</v>
      </c>
      <c r="B12" s="17">
        <f>'[3].CSV)EXPORT(1)'!B11</f>
        <v>12786</v>
      </c>
      <c r="C12" s="17">
        <f>'[3].CSV)EXPORT(1)'!C11</f>
        <v>4754</v>
      </c>
      <c r="D12" s="64">
        <f>'[3].CSV)EXPORT(1)'!D11</f>
        <v>0.372</v>
      </c>
      <c r="E12" s="44">
        <f>'[3].CSV)EXPORT(1)'!E11</f>
        <v>5297</v>
      </c>
      <c r="F12" s="17">
        <f>'[3].CSV)EXPORT(1)'!F11</f>
        <v>2302</v>
      </c>
      <c r="G12" s="64">
        <f>'[3].CSV)EXPORT(1)'!G11</f>
        <v>0.435</v>
      </c>
      <c r="H12" s="44">
        <f>'[3].CSV)EXPORT(1)'!H11</f>
        <v>21123</v>
      </c>
      <c r="I12" s="78">
        <f>'[3].CSV)EXPORT(1)'!I11</f>
        <v>8003</v>
      </c>
      <c r="J12" s="64">
        <f>'[3].CSV)EXPORT(1)'!J11</f>
        <v>0.379</v>
      </c>
      <c r="K12" s="90">
        <f>'[1]Report'!C9</f>
        <v>46</v>
      </c>
      <c r="L12" s="97">
        <f t="shared" si="2"/>
        <v>3127</v>
      </c>
      <c r="M12" s="98">
        <f>'[2]03-17-08 '!P13</f>
        <v>427</v>
      </c>
      <c r="N12" s="98">
        <f>'[2]03-17-08 '!J13</f>
        <v>2700</v>
      </c>
      <c r="O12" s="17">
        <f>'[3].CSV)EXPORT(1)'!K11+'[3].CSV)EXPORT(1)'!N11</f>
        <v>3</v>
      </c>
      <c r="P12" s="90"/>
      <c r="Q12" s="17"/>
      <c r="R12" s="70"/>
    </row>
    <row r="13" spans="1:18" ht="15.75" customHeight="1">
      <c r="A13" s="110" t="s">
        <v>23</v>
      </c>
      <c r="B13" s="17">
        <f>'[3].CSV)EXPORT(1)'!B12</f>
        <v>2175</v>
      </c>
      <c r="C13" s="17">
        <f>'[3].CSV)EXPORT(1)'!C12</f>
        <v>362</v>
      </c>
      <c r="D13" s="64">
        <f>'[3].CSV)EXPORT(1)'!D12</f>
        <v>0.166</v>
      </c>
      <c r="E13" s="44">
        <f>'[3].CSV)EXPORT(1)'!E12</f>
        <v>708</v>
      </c>
      <c r="F13" s="17">
        <f>'[3].CSV)EXPORT(1)'!F12</f>
        <v>155</v>
      </c>
      <c r="G13" s="64">
        <f>'[3].CSV)EXPORT(1)'!G12</f>
        <v>0.219</v>
      </c>
      <c r="H13" s="44">
        <f>'[3].CSV)EXPORT(1)'!H12</f>
        <v>3273</v>
      </c>
      <c r="I13" s="78">
        <f>'[3].CSV)EXPORT(1)'!I12</f>
        <v>660</v>
      </c>
      <c r="J13" s="64">
        <f>'[3].CSV)EXPORT(1)'!J12</f>
        <v>0.202</v>
      </c>
      <c r="K13" s="90">
        <f>'[1]Report'!C10</f>
        <v>20</v>
      </c>
      <c r="L13" s="97">
        <f t="shared" si="2"/>
        <v>1054</v>
      </c>
      <c r="M13" s="98">
        <f>'[2]03-17-08 '!P14</f>
        <v>213</v>
      </c>
      <c r="N13" s="98">
        <f>'[2]03-17-08 '!J14</f>
        <v>841</v>
      </c>
      <c r="O13" s="17">
        <f>'[3].CSV)EXPORT(1)'!K12+'[3].CSV)EXPORT(1)'!N12</f>
        <v>3</v>
      </c>
      <c r="P13" s="90"/>
      <c r="Q13" s="17"/>
      <c r="R13" s="70"/>
    </row>
    <row r="14" spans="1:18" ht="15.75" customHeight="1">
      <c r="A14" s="110" t="s">
        <v>24</v>
      </c>
      <c r="B14" s="17">
        <f>'[3].CSV)EXPORT(1)'!B13</f>
        <v>8771</v>
      </c>
      <c r="C14" s="17">
        <f>'[3].CSV)EXPORT(1)'!C13</f>
        <v>2514</v>
      </c>
      <c r="D14" s="64">
        <f>'[3].CSV)EXPORT(1)'!D13</f>
        <v>0.287</v>
      </c>
      <c r="E14" s="44">
        <f>'[3].CSV)EXPORT(1)'!E13</f>
        <v>3455</v>
      </c>
      <c r="F14" s="17">
        <f>'[3].CSV)EXPORT(1)'!F13</f>
        <v>851</v>
      </c>
      <c r="G14" s="64">
        <f>'[3].CSV)EXPORT(1)'!G13</f>
        <v>0.246</v>
      </c>
      <c r="H14" s="44">
        <f>'[3].CSV)EXPORT(1)'!H13</f>
        <v>13647</v>
      </c>
      <c r="I14" s="78">
        <f>'[3].CSV)EXPORT(1)'!I13</f>
        <v>3494</v>
      </c>
      <c r="J14" s="64">
        <f>'[3].CSV)EXPORT(1)'!J13</f>
        <v>0.256</v>
      </c>
      <c r="K14" s="90">
        <f>'[1]Report'!C11</f>
        <v>13</v>
      </c>
      <c r="L14" s="97">
        <f t="shared" si="2"/>
        <v>2818</v>
      </c>
      <c r="M14" s="98">
        <f>'[2]03-17-08 '!P15</f>
        <v>314</v>
      </c>
      <c r="N14" s="98">
        <f>'[2]03-17-08 '!J15</f>
        <v>2504</v>
      </c>
      <c r="O14" s="17">
        <f>'[3].CSV)EXPORT(1)'!K13+'[3].CSV)EXPORT(1)'!N13</f>
        <v>4</v>
      </c>
      <c r="P14" s="90"/>
      <c r="Q14" s="17"/>
      <c r="R14" s="70"/>
    </row>
    <row r="15" spans="1:18" ht="15.75" customHeight="1">
      <c r="A15" s="110" t="s">
        <v>25</v>
      </c>
      <c r="B15" s="17">
        <f>'[3].CSV)EXPORT(1)'!B14</f>
        <v>1537</v>
      </c>
      <c r="C15" s="17">
        <f>'[3].CSV)EXPORT(1)'!C14</f>
        <v>366</v>
      </c>
      <c r="D15" s="64">
        <f>'[3].CSV)EXPORT(1)'!D14</f>
        <v>0.238</v>
      </c>
      <c r="E15" s="44">
        <f>'[3].CSV)EXPORT(1)'!E14</f>
        <v>334</v>
      </c>
      <c r="F15" s="17">
        <f>'[3].CSV)EXPORT(1)'!F14</f>
        <v>23</v>
      </c>
      <c r="G15" s="64">
        <f>'[3].CSV)EXPORT(1)'!G14</f>
        <v>0.069</v>
      </c>
      <c r="H15" s="44">
        <f>'[3].CSV)EXPORT(1)'!H14</f>
        <v>2025</v>
      </c>
      <c r="I15" s="78">
        <f>'[3].CSV)EXPORT(1)'!I14</f>
        <v>404</v>
      </c>
      <c r="J15" s="64">
        <f>'[3].CSV)EXPORT(1)'!J14</f>
        <v>0.2</v>
      </c>
      <c r="K15" s="90">
        <f>'[1]Report'!C12</f>
        <v>22</v>
      </c>
      <c r="L15" s="97">
        <f t="shared" si="2"/>
        <v>467</v>
      </c>
      <c r="M15" s="98">
        <f>'[2]03-17-08 '!P16</f>
        <v>97</v>
      </c>
      <c r="N15" s="98">
        <f>'[2]03-17-08 '!J16</f>
        <v>370</v>
      </c>
      <c r="O15" s="17">
        <f>'[3].CSV)EXPORT(1)'!K14+'[3].CSV)EXPORT(1)'!N14</f>
        <v>0</v>
      </c>
      <c r="P15" s="90"/>
      <c r="Q15" s="17">
        <v>0</v>
      </c>
      <c r="R15" s="70"/>
    </row>
    <row r="16" spans="1:18" ht="15.75" customHeight="1">
      <c r="A16" s="110" t="s">
        <v>26</v>
      </c>
      <c r="B16" s="17">
        <f>'[3].CSV)EXPORT(1)'!B15</f>
        <v>7765</v>
      </c>
      <c r="C16" s="17">
        <f>'[3].CSV)EXPORT(1)'!C15</f>
        <v>2677</v>
      </c>
      <c r="D16" s="64">
        <f>'[3].CSV)EXPORT(1)'!D15</f>
        <v>0.345</v>
      </c>
      <c r="E16" s="44">
        <f>'[3].CSV)EXPORT(1)'!E15</f>
        <v>4379</v>
      </c>
      <c r="F16" s="17">
        <f>'[3].CSV)EXPORT(1)'!F15</f>
        <v>1821</v>
      </c>
      <c r="G16" s="64">
        <f>'[3].CSV)EXPORT(1)'!G15</f>
        <v>0.416</v>
      </c>
      <c r="H16" s="44">
        <f>'[3].CSV)EXPORT(1)'!H15</f>
        <v>12848</v>
      </c>
      <c r="I16" s="78">
        <f>'[3].CSV)EXPORT(1)'!I15</f>
        <v>4743</v>
      </c>
      <c r="J16" s="64">
        <f>'[3].CSV)EXPORT(1)'!J15</f>
        <v>0.369</v>
      </c>
      <c r="K16" s="90">
        <f>'[1]Report'!C13</f>
        <v>36</v>
      </c>
      <c r="L16" s="97">
        <f t="shared" si="2"/>
        <v>1658</v>
      </c>
      <c r="M16" s="98">
        <f>'[2]03-17-08 '!P17</f>
        <v>324</v>
      </c>
      <c r="N16" s="98">
        <f>'[2]03-17-08 '!J17</f>
        <v>1334</v>
      </c>
      <c r="O16" s="17">
        <f>'[3].CSV)EXPORT(1)'!K15+'[3].CSV)EXPORT(1)'!N15</f>
        <v>12</v>
      </c>
      <c r="P16" s="90"/>
      <c r="Q16" s="17"/>
      <c r="R16" s="70"/>
    </row>
    <row r="17" spans="1:18" ht="15.75" customHeight="1">
      <c r="A17" s="110" t="s">
        <v>27</v>
      </c>
      <c r="B17" s="17">
        <f>'[3].CSV)EXPORT(1)'!B16</f>
        <v>3458</v>
      </c>
      <c r="C17" s="17">
        <f>'[3].CSV)EXPORT(1)'!C16</f>
        <v>1112</v>
      </c>
      <c r="D17" s="64">
        <f>'[3].CSV)EXPORT(1)'!D16</f>
        <v>0.322</v>
      </c>
      <c r="E17" s="44">
        <f>'[3].CSV)EXPORT(1)'!E16</f>
        <v>1237</v>
      </c>
      <c r="F17" s="17">
        <f>'[3].CSV)EXPORT(1)'!F16</f>
        <v>343</v>
      </c>
      <c r="G17" s="64">
        <f>'[3].CSV)EXPORT(1)'!G16</f>
        <v>0.277</v>
      </c>
      <c r="H17" s="44">
        <f>'[3].CSV)EXPORT(1)'!H16</f>
        <v>5064</v>
      </c>
      <c r="I17" s="78">
        <f>'[3].CSV)EXPORT(1)'!I16</f>
        <v>1540</v>
      </c>
      <c r="J17" s="64">
        <f>'[3].CSV)EXPORT(1)'!J16</f>
        <v>0.304</v>
      </c>
      <c r="K17" s="90">
        <f>'[1]Report'!C14</f>
        <v>19</v>
      </c>
      <c r="L17" s="97">
        <f t="shared" si="2"/>
        <v>1553</v>
      </c>
      <c r="M17" s="98">
        <f>'[2]03-17-08 '!P18</f>
        <v>222</v>
      </c>
      <c r="N17" s="98">
        <f>'[2]03-17-08 '!J18</f>
        <v>1331</v>
      </c>
      <c r="O17" s="17">
        <f>'[3].CSV)EXPORT(1)'!K16+'[3].CSV)EXPORT(1)'!N16</f>
        <v>1</v>
      </c>
      <c r="P17" s="90"/>
      <c r="Q17" s="17"/>
      <c r="R17" s="70"/>
    </row>
    <row r="18" spans="1:18" ht="15.75" customHeight="1">
      <c r="A18" s="110" t="s">
        <v>28</v>
      </c>
      <c r="B18" s="17">
        <f>'[3].CSV)EXPORT(1)'!B17</f>
        <v>6993</v>
      </c>
      <c r="C18" s="17">
        <f>'[3].CSV)EXPORT(1)'!C17</f>
        <v>1064</v>
      </c>
      <c r="D18" s="64">
        <f>'[3].CSV)EXPORT(1)'!D17</f>
        <v>0.152</v>
      </c>
      <c r="E18" s="44">
        <f>'[3].CSV)EXPORT(1)'!E17</f>
        <v>34102</v>
      </c>
      <c r="F18" s="17">
        <f>'[3].CSV)EXPORT(1)'!F17</f>
        <v>9567</v>
      </c>
      <c r="G18" s="64">
        <f>'[3].CSV)EXPORT(1)'!G17</f>
        <v>0.281</v>
      </c>
      <c r="H18" s="44">
        <f>'[3].CSV)EXPORT(1)'!H17</f>
        <v>47304</v>
      </c>
      <c r="I18" s="78">
        <f>'[3].CSV)EXPORT(1)'!I17</f>
        <v>11171</v>
      </c>
      <c r="J18" s="64">
        <f>'[3].CSV)EXPORT(1)'!J17</f>
        <v>0.236</v>
      </c>
      <c r="K18" s="90">
        <f>'[1]Report'!C15</f>
        <v>61</v>
      </c>
      <c r="L18" s="97">
        <f t="shared" si="2"/>
        <v>3377</v>
      </c>
      <c r="M18" s="98">
        <f>'[2]03-17-08 '!P19</f>
        <v>570</v>
      </c>
      <c r="N18" s="98">
        <f>'[2]03-17-08 '!J19</f>
        <v>2807</v>
      </c>
      <c r="O18" s="17">
        <f>'[3].CSV)EXPORT(1)'!K17+'[3].CSV)EXPORT(1)'!N17</f>
        <v>8377</v>
      </c>
      <c r="P18" s="90"/>
      <c r="Q18" s="17"/>
      <c r="R18" s="70"/>
    </row>
    <row r="19" spans="1:18" ht="15.75" customHeight="1">
      <c r="A19" s="110" t="s">
        <v>29</v>
      </c>
      <c r="B19" s="17">
        <f>'[3].CSV)EXPORT(1)'!B18</f>
        <v>5969</v>
      </c>
      <c r="C19" s="17">
        <f>'[3].CSV)EXPORT(1)'!C18</f>
        <v>2121</v>
      </c>
      <c r="D19" s="64">
        <f>'[3].CSV)EXPORT(1)'!D18</f>
        <v>0.355</v>
      </c>
      <c r="E19" s="44">
        <f>'[3].CSV)EXPORT(1)'!E18</f>
        <v>2591</v>
      </c>
      <c r="F19" s="17">
        <f>'[3].CSV)EXPORT(1)'!F18</f>
        <v>530</v>
      </c>
      <c r="G19" s="64">
        <f>'[3].CSV)EXPORT(1)'!G18</f>
        <v>0.205</v>
      </c>
      <c r="H19" s="44">
        <f>'[3].CSV)EXPORT(1)'!H18</f>
        <v>9015</v>
      </c>
      <c r="I19" s="78">
        <f>'[3].CSV)EXPORT(1)'!I18</f>
        <v>2767</v>
      </c>
      <c r="J19" s="64">
        <f>'[3].CSV)EXPORT(1)'!J18</f>
        <v>0.307</v>
      </c>
      <c r="K19" s="90">
        <f>'[1]Report'!C16</f>
        <v>247</v>
      </c>
      <c r="L19" s="97">
        <f t="shared" si="2"/>
        <v>1579</v>
      </c>
      <c r="M19" s="98">
        <f>'[2]03-17-08 '!P22</f>
        <v>209</v>
      </c>
      <c r="N19" s="98">
        <f>'[2]03-17-08 '!J22</f>
        <v>1370</v>
      </c>
      <c r="O19" s="17">
        <f>'[3].CSV)EXPORT(1)'!K18+'[3].CSV)EXPORT(1)'!N18</f>
        <v>5</v>
      </c>
      <c r="P19" s="90"/>
      <c r="Q19" s="17"/>
      <c r="R19" s="70"/>
    </row>
    <row r="20" spans="1:18" ht="15.75" customHeight="1">
      <c r="A20" s="110" t="s">
        <v>30</v>
      </c>
      <c r="B20" s="17">
        <f>'[3].CSV)EXPORT(1)'!B19</f>
        <v>1313</v>
      </c>
      <c r="C20" s="17">
        <f>'[3].CSV)EXPORT(1)'!C19</f>
        <v>50</v>
      </c>
      <c r="D20" s="64">
        <f>'[3].CSV)EXPORT(1)'!D19</f>
        <v>0.038</v>
      </c>
      <c r="E20" s="44">
        <f>'[3].CSV)EXPORT(1)'!E19</f>
        <v>229</v>
      </c>
      <c r="F20" s="17">
        <f>'[3].CSV)EXPORT(1)'!F19</f>
        <v>1</v>
      </c>
      <c r="G20" s="64">
        <f>'[3].CSV)EXPORT(1)'!G19</f>
        <v>0.004</v>
      </c>
      <c r="H20" s="44">
        <f>'[3].CSV)EXPORT(1)'!H19</f>
        <v>1743</v>
      </c>
      <c r="I20" s="78">
        <f>'[3].CSV)EXPORT(1)'!I19</f>
        <v>89</v>
      </c>
      <c r="J20" s="64">
        <f>'[3].CSV)EXPORT(1)'!J19</f>
        <v>0.051</v>
      </c>
      <c r="K20" s="90">
        <f>'[1]Report'!C17</f>
        <v>5</v>
      </c>
      <c r="L20" s="97">
        <f t="shared" si="2"/>
        <v>1111</v>
      </c>
      <c r="M20" s="98">
        <f>'[2]03-17-08 '!P25</f>
        <v>150</v>
      </c>
      <c r="N20" s="98">
        <f>'[2]03-17-08 '!J25</f>
        <v>961</v>
      </c>
      <c r="O20" s="17">
        <f>'[3].CSV)EXPORT(1)'!K19+'[3].CSV)EXPORT(1)'!N19</f>
        <v>9</v>
      </c>
      <c r="P20" s="90"/>
      <c r="Q20" s="17"/>
      <c r="R20" s="70"/>
    </row>
    <row r="21" spans="1:18" ht="15.75" customHeight="1">
      <c r="A21" s="110" t="s">
        <v>31</v>
      </c>
      <c r="B21" s="17">
        <f>'[3].CSV)EXPORT(1)'!B20</f>
        <v>2390</v>
      </c>
      <c r="C21" s="17">
        <f>'[3].CSV)EXPORT(1)'!C20</f>
        <v>281</v>
      </c>
      <c r="D21" s="64">
        <f>'[3].CSV)EXPORT(1)'!D20</f>
        <v>0.118</v>
      </c>
      <c r="E21" s="44">
        <f>'[3].CSV)EXPORT(1)'!E20</f>
        <v>616</v>
      </c>
      <c r="F21" s="17">
        <f>'[3].CSV)EXPORT(1)'!F20</f>
        <v>35</v>
      </c>
      <c r="G21" s="64">
        <f>'[3].CSV)EXPORT(1)'!G20</f>
        <v>0.057</v>
      </c>
      <c r="H21" s="44">
        <f>'[3].CSV)EXPORT(1)'!H20</f>
        <v>3280</v>
      </c>
      <c r="I21" s="78">
        <f>'[3].CSV)EXPORT(1)'!I20</f>
        <v>346</v>
      </c>
      <c r="J21" s="64">
        <f>'[3].CSV)EXPORT(1)'!J20</f>
        <v>0.105</v>
      </c>
      <c r="K21" s="90">
        <f>'[1]Report'!C18</f>
        <v>28</v>
      </c>
      <c r="L21" s="97">
        <f t="shared" si="2"/>
        <v>676</v>
      </c>
      <c r="M21" s="98">
        <f>'[2]03-17-08 '!P26</f>
        <v>129</v>
      </c>
      <c r="N21" s="98">
        <f>'[2]03-17-08 '!J26</f>
        <v>547</v>
      </c>
      <c r="O21" s="17">
        <f>'[3].CSV)EXPORT(1)'!K20+'[3].CSV)EXPORT(1)'!N20</f>
        <v>1</v>
      </c>
      <c r="P21" s="90"/>
      <c r="Q21" s="17"/>
      <c r="R21" s="70"/>
    </row>
    <row r="22" spans="1:18" ht="15.75" customHeight="1">
      <c r="A22" s="110" t="s">
        <v>32</v>
      </c>
      <c r="B22" s="17">
        <f>'[3].CSV)EXPORT(1)'!B21</f>
        <v>642</v>
      </c>
      <c r="C22" s="17">
        <f>'[3].CSV)EXPORT(1)'!C21</f>
        <v>152</v>
      </c>
      <c r="D22" s="64">
        <f>'[3].CSV)EXPORT(1)'!D21</f>
        <v>0.237</v>
      </c>
      <c r="E22" s="44">
        <f>'[3].CSV)EXPORT(1)'!E21</f>
        <v>72</v>
      </c>
      <c r="F22" s="17">
        <f>'[3].CSV)EXPORT(1)'!F21</f>
        <v>6</v>
      </c>
      <c r="G22" s="64">
        <f>'[3].CSV)EXPORT(1)'!G21</f>
        <v>0.083</v>
      </c>
      <c r="H22" s="44">
        <f>'[3].CSV)EXPORT(1)'!H21</f>
        <v>742</v>
      </c>
      <c r="I22" s="78">
        <f>'[3].CSV)EXPORT(1)'!I21</f>
        <v>161</v>
      </c>
      <c r="J22" s="64">
        <f>'[3].CSV)EXPORT(1)'!J21</f>
        <v>0.217</v>
      </c>
      <c r="K22" s="90">
        <f>'[1]Report'!C19</f>
        <v>1</v>
      </c>
      <c r="L22" s="97">
        <f t="shared" si="2"/>
        <v>326</v>
      </c>
      <c r="M22" s="98">
        <f>'[2]03-17-08 '!P27</f>
        <v>25</v>
      </c>
      <c r="N22" s="98">
        <f>'[2]03-17-08 '!J27</f>
        <v>301</v>
      </c>
      <c r="O22" s="17">
        <f>'[3].CSV)EXPORT(1)'!K21+'[3].CSV)EXPORT(1)'!N21</f>
        <v>0</v>
      </c>
      <c r="P22" s="90"/>
      <c r="Q22" s="17"/>
      <c r="R22" s="70"/>
    </row>
    <row r="23" spans="1:18" ht="15.75" customHeight="1">
      <c r="A23" s="110" t="s">
        <v>33</v>
      </c>
      <c r="B23" s="17">
        <f>'[3].CSV)EXPORT(1)'!B22</f>
        <v>724</v>
      </c>
      <c r="C23" s="17">
        <f>'[3].CSV)EXPORT(1)'!C22</f>
        <v>126</v>
      </c>
      <c r="D23" s="64">
        <f>'[3].CSV)EXPORT(1)'!D22</f>
        <v>0.174</v>
      </c>
      <c r="E23" s="44">
        <f>'[3].CSV)EXPORT(1)'!E22</f>
        <v>370</v>
      </c>
      <c r="F23" s="17">
        <f>'[3].CSV)EXPORT(1)'!F22</f>
        <v>130</v>
      </c>
      <c r="G23" s="126">
        <f>'[3].CSV)EXPORT(1)'!G22</f>
        <v>0.351</v>
      </c>
      <c r="H23" s="44">
        <f>'[3].CSV)EXPORT(1)'!H22</f>
        <v>1199</v>
      </c>
      <c r="I23" s="78">
        <f>'[3].CSV)EXPORT(1)'!I22</f>
        <v>302</v>
      </c>
      <c r="J23" s="64">
        <f>'[3].CSV)EXPORT(1)'!J22</f>
        <v>0.252</v>
      </c>
      <c r="K23" s="90">
        <f>'[1]Report'!C20</f>
        <v>6</v>
      </c>
      <c r="L23" s="97">
        <f>SUM(M23:N23)</f>
        <v>507</v>
      </c>
      <c r="M23" s="98">
        <f>'[2]03-17-08 '!P30</f>
        <v>24</v>
      </c>
      <c r="N23" s="98">
        <f>'[2]03-17-08 '!J30</f>
        <v>483</v>
      </c>
      <c r="O23" s="17">
        <f>'[3].CSV)EXPORT(1)'!K22+'[3].CSV)EXPORT(1)'!N22</f>
        <v>5</v>
      </c>
      <c r="P23" s="90"/>
      <c r="Q23" s="17"/>
      <c r="R23" s="70"/>
    </row>
    <row r="24" spans="1:18" ht="16.5" customHeight="1">
      <c r="A24" s="112" t="s">
        <v>34</v>
      </c>
      <c r="B24" s="21"/>
      <c r="C24" s="21"/>
      <c r="D24" s="145"/>
      <c r="E24" s="21"/>
      <c r="F24" s="21"/>
      <c r="G24" s="146"/>
      <c r="H24" s="147"/>
      <c r="I24" s="147"/>
      <c r="J24" s="48"/>
      <c r="K24" s="92"/>
      <c r="L24" s="117"/>
      <c r="M24" s="92"/>
      <c r="N24" s="92"/>
      <c r="O24" s="118"/>
      <c r="P24" s="130"/>
      <c r="Q24" s="118"/>
      <c r="R24" s="72"/>
    </row>
    <row r="25" spans="1:18" ht="15.75" customHeight="1">
      <c r="A25" s="110" t="s">
        <v>35</v>
      </c>
      <c r="B25" s="17">
        <f>'[3].CSV)EXPORT(1)'!B23</f>
        <v>19121</v>
      </c>
      <c r="C25" s="17">
        <f>'[3].CSV)EXPORT(1)'!C23</f>
        <v>6555</v>
      </c>
      <c r="D25" s="64">
        <f>'[3].CSV)EXPORT(1)'!D23</f>
        <v>0.343</v>
      </c>
      <c r="E25" s="44">
        <f>'[3].CSV)EXPORT(1)'!E23</f>
        <v>5839</v>
      </c>
      <c r="F25" s="17">
        <f>'[3].CSV)EXPORT(1)'!F23</f>
        <v>2114</v>
      </c>
      <c r="G25" s="64">
        <f>'[3].CSV)EXPORT(1)'!G23</f>
        <v>0.362</v>
      </c>
      <c r="H25" s="44">
        <f>'[3].CSV)EXPORT(1)'!H23</f>
        <v>29114</v>
      </c>
      <c r="I25" s="78">
        <f>'[3].CSV)EXPORT(1)'!I23</f>
        <v>10934</v>
      </c>
      <c r="J25" s="64">
        <f>'[3].CSV)EXPORT(1)'!J23</f>
        <v>0.376</v>
      </c>
      <c r="K25" s="90">
        <f>'[1]Report'!C22</f>
        <v>389</v>
      </c>
      <c r="L25" s="97">
        <f>SUM(M25:N25)</f>
        <v>6166</v>
      </c>
      <c r="M25" s="98">
        <f>'[2]03-17-08 '!P32</f>
        <v>386</v>
      </c>
      <c r="N25" s="98">
        <f>'[2]03-17-08 '!J32</f>
        <v>5780</v>
      </c>
      <c r="O25" s="18">
        <f>'[3].CSV)EXPORT(1)'!K23+'[3].CSV)EXPORT(1)'!N23</f>
        <v>8</v>
      </c>
      <c r="P25" s="131">
        <v>8252</v>
      </c>
      <c r="Q25" s="18">
        <v>0</v>
      </c>
      <c r="R25" s="70"/>
    </row>
    <row r="26" spans="1:18" ht="15.75" customHeight="1">
      <c r="A26" s="110" t="s">
        <v>36</v>
      </c>
      <c r="B26" s="17">
        <f>'[3].CSV)EXPORT(1)'!B24</f>
        <v>7878</v>
      </c>
      <c r="C26" s="17">
        <f>'[3].CSV)EXPORT(1)'!C24</f>
        <v>1216</v>
      </c>
      <c r="D26" s="64">
        <f>'[3].CSV)EXPORT(1)'!D24</f>
        <v>0.154</v>
      </c>
      <c r="E26" s="44">
        <f>'[3].CSV)EXPORT(1)'!E24</f>
        <v>1507</v>
      </c>
      <c r="F26" s="17">
        <f>'[3].CSV)EXPORT(1)'!F24</f>
        <v>59</v>
      </c>
      <c r="G26" s="64">
        <f>'[3].CSV)EXPORT(1)'!G24</f>
        <v>0.039</v>
      </c>
      <c r="H26" s="44">
        <f>'[3].CSV)EXPORT(1)'!H24</f>
        <v>10730</v>
      </c>
      <c r="I26" s="78">
        <f>'[3].CSV)EXPORT(1)'!I24</f>
        <v>1509</v>
      </c>
      <c r="J26" s="64">
        <f>'[3].CSV)EXPORT(1)'!J24</f>
        <v>0.141</v>
      </c>
      <c r="K26" s="90">
        <f>'[1]Report'!C23</f>
        <v>126</v>
      </c>
      <c r="L26" s="97">
        <f aca="true" t="shared" si="3" ref="L26:L36">SUM(M26:N26)</f>
        <v>3478</v>
      </c>
      <c r="M26" s="98">
        <f>'[2]03-17-08 '!P33</f>
        <v>581</v>
      </c>
      <c r="N26" s="98">
        <f>'[2]03-17-08 '!J33</f>
        <v>2897</v>
      </c>
      <c r="O26" s="18">
        <f>'[3].CSV)EXPORT(1)'!K24+'[3].CSV)EXPORT(1)'!N24</f>
        <v>0</v>
      </c>
      <c r="P26" s="97"/>
      <c r="Q26" s="18"/>
      <c r="R26" s="70"/>
    </row>
    <row r="27" spans="1:18" ht="15.75" customHeight="1">
      <c r="A27" s="110" t="s">
        <v>37</v>
      </c>
      <c r="B27" s="17">
        <f>'[3].CSV)EXPORT(1)'!B25</f>
        <v>3599</v>
      </c>
      <c r="C27" s="17">
        <f>'[3].CSV)EXPORT(1)'!C25</f>
        <v>859</v>
      </c>
      <c r="D27" s="64">
        <f>'[3].CSV)EXPORT(1)'!D25</f>
        <v>0.239</v>
      </c>
      <c r="E27" s="44">
        <f>'[3].CSV)EXPORT(1)'!E25</f>
        <v>2307</v>
      </c>
      <c r="F27" s="17">
        <f>'[3].CSV)EXPORT(1)'!F25</f>
        <v>942</v>
      </c>
      <c r="G27" s="64">
        <f>'[3].CSV)EXPORT(1)'!G25</f>
        <v>0.408</v>
      </c>
      <c r="H27" s="44">
        <f>'[3].CSV)EXPORT(1)'!H25</f>
        <v>6717</v>
      </c>
      <c r="I27" s="78">
        <f>'[3].CSV)EXPORT(1)'!I25</f>
        <v>2136</v>
      </c>
      <c r="J27" s="64">
        <f>'[3].CSV)EXPORT(1)'!J25</f>
        <v>0.318</v>
      </c>
      <c r="K27" s="90">
        <f>'[1]Report'!C24</f>
        <v>6</v>
      </c>
      <c r="L27" s="97">
        <f t="shared" si="3"/>
        <v>2270</v>
      </c>
      <c r="M27" s="98">
        <f>'[2]03-17-08 '!P34</f>
        <v>246</v>
      </c>
      <c r="N27" s="98">
        <f>'[2]03-17-08 '!J34</f>
        <v>2024</v>
      </c>
      <c r="O27" s="18">
        <f>'[3].CSV)EXPORT(1)'!K25+'[3].CSV)EXPORT(1)'!N25</f>
        <v>3</v>
      </c>
      <c r="P27" s="97"/>
      <c r="Q27" s="18"/>
      <c r="R27" s="70"/>
    </row>
    <row r="28" spans="1:18" ht="15.75" customHeight="1">
      <c r="A28" s="110" t="s">
        <v>38</v>
      </c>
      <c r="B28" s="17">
        <f>'[3].CSV)EXPORT(1)'!B26</f>
        <v>5993</v>
      </c>
      <c r="C28" s="17">
        <f>'[3].CSV)EXPORT(1)'!C26</f>
        <v>2457</v>
      </c>
      <c r="D28" s="64">
        <f>'[3].CSV)EXPORT(1)'!D26</f>
        <v>0.41</v>
      </c>
      <c r="E28" s="44">
        <f>'[3].CSV)EXPORT(1)'!E26</f>
        <v>2692</v>
      </c>
      <c r="F28" s="17">
        <f>'[3].CSV)EXPORT(1)'!F26</f>
        <v>630</v>
      </c>
      <c r="G28" s="64">
        <f>'[3].CSV)EXPORT(1)'!G26</f>
        <v>0.234</v>
      </c>
      <c r="H28" s="44">
        <f>'[3].CSV)EXPORT(1)'!H26</f>
        <v>9422</v>
      </c>
      <c r="I28" s="78">
        <f>'[3].CSV)EXPORT(1)'!I26</f>
        <v>3256</v>
      </c>
      <c r="J28" s="64">
        <f>'[3].CSV)EXPORT(1)'!J26</f>
        <v>0.346</v>
      </c>
      <c r="K28" s="90">
        <f>'[1]Report'!C25</f>
        <v>25</v>
      </c>
      <c r="L28" s="97">
        <f t="shared" si="3"/>
        <v>1827</v>
      </c>
      <c r="M28" s="98">
        <f>'[2]03-17-08 '!P35</f>
        <v>217</v>
      </c>
      <c r="N28" s="98">
        <f>'[2]03-17-08 '!J35</f>
        <v>1610</v>
      </c>
      <c r="O28" s="18">
        <f>'[3].CSV)EXPORT(1)'!K26+'[3].CSV)EXPORT(1)'!N26</f>
        <v>0</v>
      </c>
      <c r="P28" s="97"/>
      <c r="Q28" s="18"/>
      <c r="R28" s="70"/>
    </row>
    <row r="29" spans="1:18" ht="15.75" customHeight="1">
      <c r="A29" s="110" t="s">
        <v>39</v>
      </c>
      <c r="B29" s="17">
        <f>'[3].CSV)EXPORT(1)'!B27</f>
        <v>6189</v>
      </c>
      <c r="C29" s="17">
        <f>'[3].CSV)EXPORT(1)'!C27</f>
        <v>1440</v>
      </c>
      <c r="D29" s="64">
        <f>'[3].CSV)EXPORT(1)'!D27</f>
        <v>0.233</v>
      </c>
      <c r="E29" s="44">
        <f>'[3].CSV)EXPORT(1)'!E27</f>
        <v>2262</v>
      </c>
      <c r="F29" s="17">
        <f>'[3].CSV)EXPORT(1)'!F27</f>
        <v>410</v>
      </c>
      <c r="G29" s="64">
        <f>'[3].CSV)EXPORT(1)'!G27</f>
        <v>0.181</v>
      </c>
      <c r="H29" s="44">
        <f>'[3].CSV)EXPORT(1)'!H27</f>
        <v>9621</v>
      </c>
      <c r="I29" s="78">
        <f>'[3].CSV)EXPORT(1)'!I27</f>
        <v>2145</v>
      </c>
      <c r="J29" s="64">
        <f>'[3].CSV)EXPORT(1)'!J27</f>
        <v>0.223</v>
      </c>
      <c r="K29" s="90">
        <f>'[1]Report'!C26</f>
        <v>213</v>
      </c>
      <c r="L29" s="97">
        <f t="shared" si="3"/>
        <v>2238</v>
      </c>
      <c r="M29" s="98">
        <f>'[2]03-17-08 '!P36</f>
        <v>273</v>
      </c>
      <c r="N29" s="98">
        <f>'[2]03-17-08 '!J36</f>
        <v>1965</v>
      </c>
      <c r="O29" s="18">
        <f>'[3].CSV)EXPORT(1)'!K27+'[3].CSV)EXPORT(1)'!N27</f>
        <v>1</v>
      </c>
      <c r="P29" s="97"/>
      <c r="Q29" s="18"/>
      <c r="R29" s="70"/>
    </row>
    <row r="30" spans="1:18" ht="15.75" customHeight="1">
      <c r="A30" s="110" t="s">
        <v>40</v>
      </c>
      <c r="B30" s="17">
        <f>'[3].CSV)EXPORT(1)'!B28</f>
        <v>11309</v>
      </c>
      <c r="C30" s="17">
        <f>'[3].CSV)EXPORT(1)'!C28</f>
        <v>3976</v>
      </c>
      <c r="D30" s="64">
        <f>'[3].CSV)EXPORT(1)'!D28</f>
        <v>0.352</v>
      </c>
      <c r="E30" s="44">
        <f>'[3].CSV)EXPORT(1)'!E28</f>
        <v>5514</v>
      </c>
      <c r="F30" s="17">
        <f>'[3].CSV)EXPORT(1)'!F28</f>
        <v>1561</v>
      </c>
      <c r="G30" s="64">
        <f>'[3].CSV)EXPORT(1)'!G28</f>
        <v>0.283</v>
      </c>
      <c r="H30" s="44">
        <f>'[3].CSV)EXPORT(1)'!H28</f>
        <v>20216</v>
      </c>
      <c r="I30" s="78">
        <f>'[3].CSV)EXPORT(1)'!I28</f>
        <v>7226</v>
      </c>
      <c r="J30" s="64">
        <f>'[3].CSV)EXPORT(1)'!J28</f>
        <v>0.357</v>
      </c>
      <c r="K30" s="90">
        <f>'[1]Report'!C27</f>
        <v>77</v>
      </c>
      <c r="L30" s="97">
        <f t="shared" si="3"/>
        <v>8328</v>
      </c>
      <c r="M30" s="98">
        <f>'[2]03-17-08 '!P37</f>
        <v>683</v>
      </c>
      <c r="N30" s="98">
        <f>'[2]03-17-08 '!J37</f>
        <v>7645</v>
      </c>
      <c r="O30" s="18">
        <f>'[3].CSV)EXPORT(1)'!K28+'[3].CSV)EXPORT(1)'!N28</f>
        <v>6</v>
      </c>
      <c r="P30" s="97"/>
      <c r="Q30" s="18"/>
      <c r="R30" s="70"/>
    </row>
    <row r="31" spans="1:18" ht="15.75" customHeight="1">
      <c r="A31" s="110" t="s">
        <v>41</v>
      </c>
      <c r="B31" s="17">
        <f>'[3].CSV)EXPORT(1)'!B29</f>
        <v>10793</v>
      </c>
      <c r="C31" s="17">
        <f>'[3].CSV)EXPORT(1)'!C29</f>
        <v>1273</v>
      </c>
      <c r="D31" s="64">
        <f>'[3].CSV)EXPORT(1)'!D29</f>
        <v>0.118</v>
      </c>
      <c r="E31" s="44">
        <f>'[3].CSV)EXPORT(1)'!E29</f>
        <v>2993</v>
      </c>
      <c r="F31" s="17">
        <f>'[3].CSV)EXPORT(1)'!F29</f>
        <v>160</v>
      </c>
      <c r="G31" s="64">
        <f>'[3].CSV)EXPORT(1)'!G29</f>
        <v>0.053</v>
      </c>
      <c r="H31" s="44">
        <f>'[3].CSV)EXPORT(1)'!H29</f>
        <v>15301</v>
      </c>
      <c r="I31" s="78">
        <f>'[3].CSV)EXPORT(1)'!I29</f>
        <v>1989</v>
      </c>
      <c r="J31" s="64">
        <f>'[3].CSV)EXPORT(1)'!J29</f>
        <v>0.13</v>
      </c>
      <c r="K31" s="90">
        <f>'[1]Report'!C28</f>
        <v>184</v>
      </c>
      <c r="L31" s="97">
        <f t="shared" si="3"/>
        <v>4216</v>
      </c>
      <c r="M31" s="98">
        <f>'[2]03-17-08 '!P38</f>
        <v>603</v>
      </c>
      <c r="N31" s="98">
        <f>'[2]03-17-08 '!J38</f>
        <v>3613</v>
      </c>
      <c r="O31" s="18">
        <f>'[3].CSV)EXPORT(1)'!K29+'[3].CSV)EXPORT(1)'!N29</f>
        <v>1</v>
      </c>
      <c r="P31" s="97"/>
      <c r="Q31" s="18"/>
      <c r="R31" s="70"/>
    </row>
    <row r="32" spans="1:18" ht="15.75" customHeight="1">
      <c r="A32" s="110" t="s">
        <v>42</v>
      </c>
      <c r="B32" s="17">
        <f>'[3].CSV)EXPORT(1)'!B30</f>
        <v>13984</v>
      </c>
      <c r="C32" s="17">
        <f>'[3].CSV)EXPORT(1)'!C30</f>
        <v>3910</v>
      </c>
      <c r="D32" s="64">
        <f>'[3].CSV)EXPORT(1)'!D30</f>
        <v>0.28</v>
      </c>
      <c r="E32" s="44">
        <f>'[3].CSV)EXPORT(1)'!E30</f>
        <v>2704</v>
      </c>
      <c r="F32" s="17">
        <f>'[3].CSV)EXPORT(1)'!F30</f>
        <v>383</v>
      </c>
      <c r="G32" s="64">
        <f>'[3].CSV)EXPORT(1)'!G30</f>
        <v>0.142</v>
      </c>
      <c r="H32" s="44">
        <f>'[3].CSV)EXPORT(1)'!H30</f>
        <v>18014</v>
      </c>
      <c r="I32" s="78">
        <f>'[3].CSV)EXPORT(1)'!I30</f>
        <v>4364</v>
      </c>
      <c r="J32" s="64">
        <f>'[3].CSV)EXPORT(1)'!J30</f>
        <v>0.242</v>
      </c>
      <c r="K32" s="90">
        <f>'[1]Report'!C29</f>
        <v>542</v>
      </c>
      <c r="L32" s="97">
        <f t="shared" si="3"/>
        <v>3753</v>
      </c>
      <c r="M32" s="98">
        <f>'[2]03-17-08 '!P39</f>
        <v>694</v>
      </c>
      <c r="N32" s="98">
        <f>'[2]03-17-08 '!J39</f>
        <v>3059</v>
      </c>
      <c r="O32" s="18">
        <f>'[3].CSV)EXPORT(1)'!K30+'[3].CSV)EXPORT(1)'!N30</f>
        <v>9</v>
      </c>
      <c r="P32" s="97"/>
      <c r="Q32" s="18">
        <v>0</v>
      </c>
      <c r="R32" s="70"/>
    </row>
    <row r="33" spans="1:18" ht="15.75" customHeight="1">
      <c r="A33" s="110" t="s">
        <v>43</v>
      </c>
      <c r="B33" s="17">
        <f>'[3].CSV)EXPORT(1)'!B31</f>
        <v>4424</v>
      </c>
      <c r="C33" s="17">
        <f>'[3].CSV)EXPORT(1)'!C31</f>
        <v>623</v>
      </c>
      <c r="D33" s="64">
        <f>'[3].CSV)EXPORT(1)'!D31</f>
        <v>0.141</v>
      </c>
      <c r="E33" s="44">
        <f>'[3].CSV)EXPORT(1)'!E31</f>
        <v>1088</v>
      </c>
      <c r="F33" s="17">
        <f>'[3].CSV)EXPORT(1)'!F31</f>
        <v>135</v>
      </c>
      <c r="G33" s="64">
        <f>'[3].CSV)EXPORT(1)'!G31</f>
        <v>0.124</v>
      </c>
      <c r="H33" s="44">
        <f>'[3].CSV)EXPORT(1)'!H31</f>
        <v>6315</v>
      </c>
      <c r="I33" s="78">
        <f>'[3].CSV)EXPORT(1)'!I31</f>
        <v>905</v>
      </c>
      <c r="J33" s="64">
        <f>'[3].CSV)EXPORT(1)'!J31</f>
        <v>0.143</v>
      </c>
      <c r="K33" s="90">
        <f>'[1]Report'!C30</f>
        <v>44</v>
      </c>
      <c r="L33" s="97">
        <f t="shared" si="3"/>
        <v>2685</v>
      </c>
      <c r="M33" s="98">
        <f>'[2]03-17-08 '!P40</f>
        <v>305</v>
      </c>
      <c r="N33" s="98">
        <f>'[2]03-17-08 '!J40</f>
        <v>2380</v>
      </c>
      <c r="O33" s="18">
        <f>'[3].CSV)EXPORT(1)'!K31+'[3].CSV)EXPORT(1)'!N31</f>
        <v>2</v>
      </c>
      <c r="P33" s="97"/>
      <c r="Q33" s="18"/>
      <c r="R33" s="70"/>
    </row>
    <row r="34" spans="1:18" ht="15.75" customHeight="1">
      <c r="A34" s="110" t="s">
        <v>44</v>
      </c>
      <c r="B34" s="17">
        <f>'[3].CSV)EXPORT(1)'!B32</f>
        <v>25068</v>
      </c>
      <c r="C34" s="17">
        <f>'[3].CSV)EXPORT(1)'!C32</f>
        <v>4218</v>
      </c>
      <c r="D34" s="64">
        <f>'[3].CSV)EXPORT(1)'!D32</f>
        <v>0.168</v>
      </c>
      <c r="E34" s="44">
        <f>'[3].CSV)EXPORT(1)'!E32</f>
        <v>10827</v>
      </c>
      <c r="F34" s="17">
        <f>'[3].CSV)EXPORT(1)'!F32</f>
        <v>2201</v>
      </c>
      <c r="G34" s="64">
        <f>'[3].CSV)EXPORT(1)'!G32</f>
        <v>0.203</v>
      </c>
      <c r="H34" s="44">
        <f>'[3].CSV)EXPORT(1)'!H32</f>
        <v>39935</v>
      </c>
      <c r="I34" s="78">
        <f>'[3].CSV)EXPORT(1)'!I32</f>
        <v>7873</v>
      </c>
      <c r="J34" s="64">
        <f>'[3].CSV)EXPORT(1)'!J32</f>
        <v>0.197</v>
      </c>
      <c r="K34" s="90">
        <f>'[1]Report'!C31</f>
        <v>716</v>
      </c>
      <c r="L34" s="97">
        <f t="shared" si="3"/>
        <v>8052</v>
      </c>
      <c r="M34" s="98">
        <f>'[2]03-17-08 '!P41</f>
        <v>1366</v>
      </c>
      <c r="N34" s="98">
        <f>'[2]03-17-08 '!J41</f>
        <v>6686</v>
      </c>
      <c r="O34" s="18">
        <f>'[3].CSV)EXPORT(1)'!K32+'[3].CSV)EXPORT(1)'!N32</f>
        <v>300</v>
      </c>
      <c r="P34" s="97"/>
      <c r="Q34" s="18">
        <v>2</v>
      </c>
      <c r="R34" s="70"/>
    </row>
    <row r="35" spans="1:18" ht="15.75" customHeight="1">
      <c r="A35" s="110" t="s">
        <v>45</v>
      </c>
      <c r="B35" s="17">
        <f>'[3].CSV)EXPORT(1)'!B33</f>
        <v>1020</v>
      </c>
      <c r="C35" s="17">
        <f>'[3].CSV)EXPORT(1)'!C33</f>
        <v>604</v>
      </c>
      <c r="D35" s="64">
        <f>'[3].CSV)EXPORT(1)'!D33</f>
        <v>0.592</v>
      </c>
      <c r="E35" s="44">
        <f>'[3].CSV)EXPORT(1)'!E33</f>
        <v>308</v>
      </c>
      <c r="F35" s="17">
        <f>'[3].CSV)EXPORT(1)'!F33</f>
        <v>145</v>
      </c>
      <c r="G35" s="64">
        <f>'[3].CSV)EXPORT(1)'!G33</f>
        <v>0.471</v>
      </c>
      <c r="H35" s="44">
        <f>'[3].CSV)EXPORT(1)'!H33</f>
        <v>1404</v>
      </c>
      <c r="I35" s="78">
        <f>'[3].CSV)EXPORT(1)'!I33</f>
        <v>792</v>
      </c>
      <c r="J35" s="64">
        <f>'[3].CSV)EXPORT(1)'!J33</f>
        <v>0.564</v>
      </c>
      <c r="K35" s="90">
        <f>'[1]Report'!C32</f>
        <v>115</v>
      </c>
      <c r="L35" s="97">
        <f t="shared" si="3"/>
        <v>156</v>
      </c>
      <c r="M35" s="98">
        <f>'[2]03-17-08 '!P42</f>
        <v>38</v>
      </c>
      <c r="N35" s="98">
        <f>'[2]03-17-08 '!J42</f>
        <v>118</v>
      </c>
      <c r="O35" s="18">
        <f>'[3].CSV)EXPORT(1)'!K33+'[3].CSV)EXPORT(1)'!N33</f>
        <v>7</v>
      </c>
      <c r="P35" s="97"/>
      <c r="Q35" s="18"/>
      <c r="R35" s="70"/>
    </row>
    <row r="36" spans="1:18" ht="15.75" customHeight="1">
      <c r="A36" s="111" t="s">
        <v>46</v>
      </c>
      <c r="B36" s="20">
        <f>'[3].CSV)EXPORT(1)'!B34</f>
        <v>19806</v>
      </c>
      <c r="C36" s="20">
        <f>'[3].CSV)EXPORT(1)'!C34</f>
        <v>4488</v>
      </c>
      <c r="D36" s="80">
        <f>'[3].CSV)EXPORT(1)'!D34</f>
        <v>0.227</v>
      </c>
      <c r="E36" s="84">
        <f>'[3].CSV)EXPORT(1)'!E34</f>
        <v>5088</v>
      </c>
      <c r="F36" s="20">
        <f>'[3].CSV)EXPORT(1)'!F34</f>
        <v>1137</v>
      </c>
      <c r="G36" s="80">
        <f>'[3].CSV)EXPORT(1)'!G34</f>
        <v>0.223</v>
      </c>
      <c r="H36" s="84">
        <f>'[3].CSV)EXPORT(1)'!H34</f>
        <v>30304</v>
      </c>
      <c r="I36" s="79">
        <f>'[3].CSV)EXPORT(1)'!I34</f>
        <v>7914</v>
      </c>
      <c r="J36" s="80">
        <f>'[3].CSV)EXPORT(1)'!J34</f>
        <v>0.261</v>
      </c>
      <c r="K36" s="91">
        <f>'[1]Report'!C33</f>
        <v>1890</v>
      </c>
      <c r="L36" s="105">
        <f t="shared" si="3"/>
        <v>5208</v>
      </c>
      <c r="M36" s="99">
        <f>'[2]03-17-08 '!P43</f>
        <v>489</v>
      </c>
      <c r="N36" s="99">
        <f>'[2]03-17-08 '!J43</f>
        <v>4719</v>
      </c>
      <c r="O36" s="22">
        <f>'[3].CSV)EXPORT(1)'!K34+'[3].CSV)EXPORT(1)'!N34</f>
        <v>21</v>
      </c>
      <c r="P36" s="20"/>
      <c r="Q36" s="22"/>
      <c r="R36" s="71">
        <v>39514</v>
      </c>
    </row>
    <row r="37" spans="1:18" ht="16.5" customHeight="1">
      <c r="A37" s="7" t="s">
        <v>47</v>
      </c>
      <c r="B37" s="47"/>
      <c r="C37" s="21"/>
      <c r="D37" s="48"/>
      <c r="E37" s="49"/>
      <c r="F37" s="21"/>
      <c r="G37" s="48"/>
      <c r="H37" s="49"/>
      <c r="I37" s="49"/>
      <c r="J37" s="53"/>
      <c r="K37" s="90"/>
      <c r="L37" s="87"/>
      <c r="M37" s="102"/>
      <c r="N37" s="102"/>
      <c r="O37" s="118"/>
      <c r="P37" s="113"/>
      <c r="Q37" s="113"/>
      <c r="R37" s="72"/>
    </row>
    <row r="38" spans="1:18" ht="15.75" customHeight="1">
      <c r="A38" s="16" t="s">
        <v>48</v>
      </c>
      <c r="B38" s="17">
        <f>'[3].CSV)EXPORT(1)'!B35</f>
        <v>10682</v>
      </c>
      <c r="C38" s="17">
        <f>'[3].CSV)EXPORT(1)'!C35</f>
        <v>3302</v>
      </c>
      <c r="D38" s="64">
        <f>'[3].CSV)EXPORT(1)'!D35</f>
        <v>0.309</v>
      </c>
      <c r="E38" s="44">
        <f>'[3].CSV)EXPORT(1)'!E35</f>
        <v>3133</v>
      </c>
      <c r="F38" s="17">
        <f>'[3].CSV)EXPORT(1)'!F35</f>
        <v>1250</v>
      </c>
      <c r="G38" s="64">
        <f>'[3].CSV)EXPORT(1)'!G35</f>
        <v>0.399</v>
      </c>
      <c r="H38" s="44">
        <f>'[3].CSV)EXPORT(1)'!H35</f>
        <v>15215</v>
      </c>
      <c r="I38" s="78">
        <f>'[3].CSV)EXPORT(1)'!I35</f>
        <v>5244</v>
      </c>
      <c r="J38" s="64">
        <f>'[3].CSV)EXPORT(1)'!J35</f>
        <v>0.345</v>
      </c>
      <c r="K38" s="90">
        <f>'[1]Report'!C35</f>
        <v>132</v>
      </c>
      <c r="L38" s="100">
        <f aca="true" t="shared" si="4" ref="L38:L45">SUM(M38:N38)</f>
        <v>4042</v>
      </c>
      <c r="M38" s="101">
        <f>'[2]03-17-08 '!P45</f>
        <v>238</v>
      </c>
      <c r="N38" s="101">
        <f>'[2]03-17-08 '!J45</f>
        <v>3804</v>
      </c>
      <c r="O38" s="17">
        <f>'[3].CSV)EXPORT(1)'!K35+'[3].CSV)EXPORT(1)'!N35</f>
        <v>1</v>
      </c>
      <c r="P38" s="90"/>
      <c r="Q38" s="113"/>
      <c r="R38" s="70"/>
    </row>
    <row r="39" spans="1:18" ht="15.75" customHeight="1">
      <c r="A39" s="16" t="s">
        <v>49</v>
      </c>
      <c r="B39" s="17">
        <f>'[3].CSV)EXPORT(1)'!B36</f>
        <v>4318</v>
      </c>
      <c r="C39" s="17">
        <f>'[3].CSV)EXPORT(1)'!C36</f>
        <v>1039</v>
      </c>
      <c r="D39" s="64">
        <f>'[3].CSV)EXPORT(1)'!D36</f>
        <v>0.241</v>
      </c>
      <c r="E39" s="44">
        <f>'[3].CSV)EXPORT(1)'!E36</f>
        <v>1014</v>
      </c>
      <c r="F39" s="17">
        <f>'[3].CSV)EXPORT(1)'!F36</f>
        <v>120</v>
      </c>
      <c r="G39" s="64">
        <f>'[3].CSV)EXPORT(1)'!G36</f>
        <v>0.118</v>
      </c>
      <c r="H39" s="44">
        <f>'[3].CSV)EXPORT(1)'!H36</f>
        <v>6303</v>
      </c>
      <c r="I39" s="78">
        <f>'[3].CSV)EXPORT(1)'!I36</f>
        <v>1515</v>
      </c>
      <c r="J39" s="64">
        <f>'[3].CSV)EXPORT(1)'!J36</f>
        <v>0.24</v>
      </c>
      <c r="K39" s="90">
        <f>'[1]Report'!C36</f>
        <v>15</v>
      </c>
      <c r="L39" s="100">
        <f t="shared" si="4"/>
        <v>1383</v>
      </c>
      <c r="M39" s="101">
        <f>'[2]03-17-08 '!P46</f>
        <v>140</v>
      </c>
      <c r="N39" s="101">
        <f>'[2]03-17-08 '!J46</f>
        <v>1243</v>
      </c>
      <c r="O39" s="17">
        <f>'[3].CSV)EXPORT(1)'!K36+'[3].CSV)EXPORT(1)'!N36</f>
        <v>1</v>
      </c>
      <c r="P39" s="90"/>
      <c r="Q39" s="113"/>
      <c r="R39" s="70"/>
    </row>
    <row r="40" spans="1:18" ht="15.75" customHeight="1">
      <c r="A40" s="16" t="s">
        <v>50</v>
      </c>
      <c r="B40" s="17">
        <f>'[3].CSV)EXPORT(1)'!B37</f>
        <v>1354</v>
      </c>
      <c r="C40" s="17">
        <f>'[3].CSV)EXPORT(1)'!C37</f>
        <v>76</v>
      </c>
      <c r="D40" s="64">
        <f>'[3].CSV)EXPORT(1)'!D37</f>
        <v>0.056</v>
      </c>
      <c r="E40" s="44">
        <f>'[3].CSV)EXPORT(1)'!E37</f>
        <v>270</v>
      </c>
      <c r="F40" s="17">
        <f>'[3].CSV)EXPORT(1)'!F37</f>
        <v>1</v>
      </c>
      <c r="G40" s="64">
        <f>'[3].CSV)EXPORT(1)'!G37</f>
        <v>0.004</v>
      </c>
      <c r="H40" s="44">
        <f>'[3].CSV)EXPORT(1)'!H37</f>
        <v>1812</v>
      </c>
      <c r="I40" s="78">
        <f>'[3].CSV)EXPORT(1)'!I37</f>
        <v>93</v>
      </c>
      <c r="J40" s="64">
        <f>'[3].CSV)EXPORT(1)'!J37</f>
        <v>0.051</v>
      </c>
      <c r="K40" s="90">
        <f>'[1]Report'!C37</f>
        <v>16</v>
      </c>
      <c r="L40" s="100">
        <f t="shared" si="4"/>
        <v>349</v>
      </c>
      <c r="M40" s="101">
        <f>'[2]03-17-08 '!P47</f>
        <v>120</v>
      </c>
      <c r="N40" s="101">
        <f>'[2]03-17-08 '!J47</f>
        <v>229</v>
      </c>
      <c r="O40" s="17">
        <f>'[3].CSV)EXPORT(1)'!K37+'[3].CSV)EXPORT(1)'!N37</f>
        <v>0</v>
      </c>
      <c r="P40" s="90"/>
      <c r="Q40" s="113"/>
      <c r="R40" s="70"/>
    </row>
    <row r="41" spans="1:18" ht="15.75" customHeight="1">
      <c r="A41" s="16" t="s">
        <v>51</v>
      </c>
      <c r="B41" s="17">
        <f>'[3].CSV)EXPORT(1)'!B38</f>
        <v>19651</v>
      </c>
      <c r="C41" s="17">
        <f>'[3].CSV)EXPORT(1)'!C38</f>
        <v>6359</v>
      </c>
      <c r="D41" s="64">
        <f>'[3].CSV)EXPORT(1)'!D38</f>
        <v>0.324</v>
      </c>
      <c r="E41" s="44">
        <f>'[3].CSV)EXPORT(1)'!E38</f>
        <v>8731</v>
      </c>
      <c r="F41" s="17">
        <f>'[3].CSV)EXPORT(1)'!F38</f>
        <v>3676</v>
      </c>
      <c r="G41" s="64">
        <f>'[3].CSV)EXPORT(1)'!G38</f>
        <v>0.421</v>
      </c>
      <c r="H41" s="44">
        <f>'[3].CSV)EXPORT(1)'!H38</f>
        <v>30400</v>
      </c>
      <c r="I41" s="78">
        <f>'[3].CSV)EXPORT(1)'!I38</f>
        <v>10924</v>
      </c>
      <c r="J41" s="64">
        <f>'[3].CSV)EXPORT(1)'!J38</f>
        <v>0.359</v>
      </c>
      <c r="K41" s="90">
        <f>'[1]Report'!C38</f>
        <v>436</v>
      </c>
      <c r="L41" s="100">
        <f t="shared" si="4"/>
        <v>8319</v>
      </c>
      <c r="M41" s="101">
        <f>'[2]03-17-08 '!P48</f>
        <v>461</v>
      </c>
      <c r="N41" s="101">
        <f>'[2]03-17-08 '!J48</f>
        <v>7858</v>
      </c>
      <c r="O41" s="17">
        <f>'[3].CSV)EXPORT(1)'!K38+'[3].CSV)EXPORT(1)'!N38</f>
        <v>2</v>
      </c>
      <c r="P41" s="90"/>
      <c r="Q41" s="113">
        <v>0</v>
      </c>
      <c r="R41" s="70"/>
    </row>
    <row r="42" spans="1:18" ht="15.75" customHeight="1">
      <c r="A42" s="16" t="s">
        <v>52</v>
      </c>
      <c r="B42" s="17">
        <f>'[3].CSV)EXPORT(1)'!B39</f>
        <v>2602</v>
      </c>
      <c r="C42" s="17">
        <f>'[3].CSV)EXPORT(1)'!C39</f>
        <v>149</v>
      </c>
      <c r="D42" s="64">
        <f>'[3].CSV)EXPORT(1)'!D39</f>
        <v>0.057</v>
      </c>
      <c r="E42" s="44">
        <f>'[3].CSV)EXPORT(1)'!E39</f>
        <v>364</v>
      </c>
      <c r="F42" s="17">
        <f>'[3].CSV)EXPORT(1)'!F39</f>
        <v>3</v>
      </c>
      <c r="G42" s="64">
        <f>'[3].CSV)EXPORT(1)'!G39</f>
        <v>0.008</v>
      </c>
      <c r="H42" s="44">
        <f>'[3].CSV)EXPORT(1)'!H39</f>
        <v>3301</v>
      </c>
      <c r="I42" s="78">
        <f>'[3].CSV)EXPORT(1)'!I39</f>
        <v>212</v>
      </c>
      <c r="J42" s="64">
        <f>'[3].CSV)EXPORT(1)'!J39</f>
        <v>0.064</v>
      </c>
      <c r="K42" s="90">
        <f>'[1]Report'!C39</f>
        <v>43</v>
      </c>
      <c r="L42" s="100">
        <f t="shared" si="4"/>
        <v>1473</v>
      </c>
      <c r="M42" s="101">
        <f>'[2]03-17-08 '!P51</f>
        <v>464</v>
      </c>
      <c r="N42" s="101">
        <f>'[2]03-17-08 '!J51</f>
        <v>1009</v>
      </c>
      <c r="O42" s="17">
        <f>'[3].CSV)EXPORT(1)'!K39+'[3].CSV)EXPORT(1)'!N39</f>
        <v>2</v>
      </c>
      <c r="P42" s="90"/>
      <c r="Q42" s="113"/>
      <c r="R42" s="70"/>
    </row>
    <row r="43" spans="1:18" ht="15.75" customHeight="1">
      <c r="A43" s="16" t="s">
        <v>53</v>
      </c>
      <c r="B43" s="17">
        <f>'[3].CSV)EXPORT(1)'!B40</f>
        <v>4968</v>
      </c>
      <c r="C43" s="17">
        <f>'[3].CSV)EXPORT(1)'!C40</f>
        <v>929</v>
      </c>
      <c r="D43" s="64">
        <f>'[3].CSV)EXPORT(1)'!D40</f>
        <v>0.187</v>
      </c>
      <c r="E43" s="44">
        <f>'[3].CSV)EXPORT(1)'!E40</f>
        <v>1687</v>
      </c>
      <c r="F43" s="17">
        <f>'[3].CSV)EXPORT(1)'!F40</f>
        <v>443</v>
      </c>
      <c r="G43" s="64">
        <f>'[3].CSV)EXPORT(1)'!G40</f>
        <v>0.263</v>
      </c>
      <c r="H43" s="44">
        <f>'[3].CSV)EXPORT(1)'!H40</f>
        <v>8602</v>
      </c>
      <c r="I43" s="78">
        <f>'[3].CSV)EXPORT(1)'!I40</f>
        <v>2040</v>
      </c>
      <c r="J43" s="64">
        <f>'[3].CSV)EXPORT(1)'!J40</f>
        <v>0.237</v>
      </c>
      <c r="K43" s="90">
        <f>'[1]Report'!C40</f>
        <v>88</v>
      </c>
      <c r="L43" s="100">
        <f t="shared" si="4"/>
        <v>1816</v>
      </c>
      <c r="M43" s="101">
        <f>'[2]03-17-08 '!P52</f>
        <v>356</v>
      </c>
      <c r="N43" s="101">
        <f>'[2]03-17-08 '!J52</f>
        <v>1460</v>
      </c>
      <c r="O43" s="17">
        <f>'[3].CSV)EXPORT(1)'!K40+'[3].CSV)EXPORT(1)'!N40</f>
        <v>2</v>
      </c>
      <c r="P43" s="90"/>
      <c r="Q43" s="113"/>
      <c r="R43" s="70"/>
    </row>
    <row r="44" spans="1:18" ht="15.75" customHeight="1">
      <c r="A44" s="16" t="s">
        <v>54</v>
      </c>
      <c r="B44" s="17">
        <f>'[3].CSV)EXPORT(1)'!B41</f>
        <v>6204</v>
      </c>
      <c r="C44" s="17">
        <f>'[3].CSV)EXPORT(1)'!C41</f>
        <v>841</v>
      </c>
      <c r="D44" s="64">
        <f>'[3].CSV)EXPORT(1)'!D41</f>
        <v>0.136</v>
      </c>
      <c r="E44" s="44">
        <f>'[3].CSV)EXPORT(1)'!E41</f>
        <v>20016</v>
      </c>
      <c r="F44" s="17">
        <f>'[3].CSV)EXPORT(1)'!F41</f>
        <v>6230</v>
      </c>
      <c r="G44" s="64">
        <f>'[3].CSV)EXPORT(1)'!G41</f>
        <v>0.311</v>
      </c>
      <c r="H44" s="44">
        <f>'[3].CSV)EXPORT(1)'!H41</f>
        <v>28896</v>
      </c>
      <c r="I44" s="78">
        <f>'[3].CSV)EXPORT(1)'!I41</f>
        <v>7272</v>
      </c>
      <c r="J44" s="64">
        <f>'[3].CSV)EXPORT(1)'!J41</f>
        <v>0.252</v>
      </c>
      <c r="K44" s="90">
        <f>'[1]Report'!C41</f>
        <v>18</v>
      </c>
      <c r="L44" s="100">
        <f t="shared" si="4"/>
        <v>2207</v>
      </c>
      <c r="M44" s="101">
        <f>'[2]03-17-08 '!P53</f>
        <v>281</v>
      </c>
      <c r="N44" s="101">
        <f>'[2]03-17-08 '!J53</f>
        <v>1926</v>
      </c>
      <c r="O44" s="17">
        <f>'[3].CSV)EXPORT(1)'!K41+'[3].CSV)EXPORT(1)'!N41</f>
        <v>5455</v>
      </c>
      <c r="P44" s="90"/>
      <c r="Q44" s="113"/>
      <c r="R44" s="70"/>
    </row>
    <row r="45" spans="1:18" ht="15.75" customHeight="1">
      <c r="A45" s="16" t="s">
        <v>55</v>
      </c>
      <c r="B45" s="17">
        <f>'[3].CSV)EXPORT(1)'!B42</f>
        <v>6999</v>
      </c>
      <c r="C45" s="17">
        <f>'[3].CSV)EXPORT(1)'!C42</f>
        <v>945</v>
      </c>
      <c r="D45" s="64">
        <f>'[3].CSV)EXPORT(1)'!D42</f>
        <v>0.135</v>
      </c>
      <c r="E45" s="44">
        <f>'[3].CSV)EXPORT(1)'!E42</f>
        <v>1828</v>
      </c>
      <c r="F45" s="17">
        <f>'[3].CSV)EXPORT(1)'!F42</f>
        <v>189</v>
      </c>
      <c r="G45" s="64">
        <f>'[3].CSV)EXPORT(1)'!G42</f>
        <v>0.103</v>
      </c>
      <c r="H45" s="44">
        <f>'[3].CSV)EXPORT(1)'!H42</f>
        <v>9738</v>
      </c>
      <c r="I45" s="78">
        <f>'[3].CSV)EXPORT(1)'!I42</f>
        <v>1333</v>
      </c>
      <c r="J45" s="64">
        <f>'[3].CSV)EXPORT(1)'!J42</f>
        <v>0.137</v>
      </c>
      <c r="K45" s="90">
        <f>'[1]Report'!C42</f>
        <v>324</v>
      </c>
      <c r="L45" s="100">
        <f t="shared" si="4"/>
        <v>2906</v>
      </c>
      <c r="M45" s="101">
        <f>'[2]03-17-08 '!P56</f>
        <v>452</v>
      </c>
      <c r="N45" s="101">
        <f>'[2]03-17-08 '!J56</f>
        <v>2454</v>
      </c>
      <c r="O45" s="17">
        <f>'[3].CSV)EXPORT(1)'!K42+'[3].CSV)EXPORT(1)'!N42</f>
        <v>5</v>
      </c>
      <c r="P45" s="115">
        <v>7327</v>
      </c>
      <c r="Q45" s="113"/>
      <c r="R45" s="70"/>
    </row>
    <row r="46" spans="1:18" ht="15.75" customHeight="1">
      <c r="A46" s="16" t="s">
        <v>56</v>
      </c>
      <c r="B46" s="17">
        <f>'[3].CSV)EXPORT(1)'!B43</f>
        <v>6074</v>
      </c>
      <c r="C46" s="17">
        <f>'[3].CSV)EXPORT(1)'!C43</f>
        <v>1903</v>
      </c>
      <c r="D46" s="64">
        <f>'[3].CSV)EXPORT(1)'!D43</f>
        <v>0.313</v>
      </c>
      <c r="E46" s="44">
        <f>'[3].CSV)EXPORT(1)'!E43</f>
        <v>1063</v>
      </c>
      <c r="F46" s="17">
        <f>'[3].CSV)EXPORT(1)'!F43</f>
        <v>239</v>
      </c>
      <c r="G46" s="64">
        <f>'[3].CSV)EXPORT(1)'!G43</f>
        <v>0.225</v>
      </c>
      <c r="H46" s="44">
        <f>'[3].CSV)EXPORT(1)'!H43</f>
        <v>8558</v>
      </c>
      <c r="I46" s="78">
        <f>'[3].CSV)EXPORT(1)'!I43</f>
        <v>2948</v>
      </c>
      <c r="J46" s="64">
        <f>'[3].CSV)EXPORT(1)'!J43</f>
        <v>0.344</v>
      </c>
      <c r="K46" s="90">
        <f>'[1]Report'!C43</f>
        <v>57</v>
      </c>
      <c r="L46" s="100">
        <f aca="true" t="shared" si="5" ref="L46:L51">SUM(M46:N46)</f>
        <v>3082</v>
      </c>
      <c r="M46" s="101">
        <f>'[2]03-17-08 '!P57</f>
        <v>181</v>
      </c>
      <c r="N46" s="101">
        <f>'[2]03-17-08 '!J57</f>
        <v>2901</v>
      </c>
      <c r="O46" s="17">
        <f>'[3].CSV)EXPORT(1)'!K43+'[3].CSV)EXPORT(1)'!N43</f>
        <v>6</v>
      </c>
      <c r="P46" s="90"/>
      <c r="Q46" s="113"/>
      <c r="R46" s="70"/>
    </row>
    <row r="47" spans="1:18" ht="15.75" customHeight="1">
      <c r="A47" s="16" t="s">
        <v>57</v>
      </c>
      <c r="B47" s="17">
        <f>'[3].CSV)EXPORT(1)'!B44</f>
        <v>975</v>
      </c>
      <c r="C47" s="17">
        <f>'[3].CSV)EXPORT(1)'!C44</f>
        <v>67</v>
      </c>
      <c r="D47" s="64">
        <f>'[3].CSV)EXPORT(1)'!D44</f>
        <v>0.069</v>
      </c>
      <c r="E47" s="44">
        <f>'[3].CSV)EXPORT(1)'!E44</f>
        <v>156</v>
      </c>
      <c r="F47" s="17">
        <f>'[3].CSV)EXPORT(1)'!F44</f>
        <v>0</v>
      </c>
      <c r="G47" s="64">
        <f>'[3].CSV)EXPORT(1)'!G44</f>
        <v>0</v>
      </c>
      <c r="H47" s="44">
        <f>'[3].CSV)EXPORT(1)'!H44</f>
        <v>1340</v>
      </c>
      <c r="I47" s="78">
        <f>'[3].CSV)EXPORT(1)'!I44</f>
        <v>83</v>
      </c>
      <c r="J47" s="64">
        <f>'[3].CSV)EXPORT(1)'!J44</f>
        <v>0.062</v>
      </c>
      <c r="K47" s="90">
        <f>'[1]Report'!C44</f>
        <v>18</v>
      </c>
      <c r="L47" s="100">
        <f t="shared" si="5"/>
        <v>306</v>
      </c>
      <c r="M47" s="101">
        <f>'[2]03-17-08 '!P58</f>
        <v>99</v>
      </c>
      <c r="N47" s="101">
        <f>'[2]03-17-08 '!J58</f>
        <v>207</v>
      </c>
      <c r="O47" s="17">
        <f>'[3].CSV)EXPORT(1)'!K44+'[3].CSV)EXPORT(1)'!N44</f>
        <v>0</v>
      </c>
      <c r="P47" s="90"/>
      <c r="Q47" s="113"/>
      <c r="R47" s="70"/>
    </row>
    <row r="48" spans="1:18" ht="15.75" customHeight="1">
      <c r="A48" s="16" t="s">
        <v>58</v>
      </c>
      <c r="B48" s="17">
        <f>'[3].CSV)EXPORT(1)'!B45</f>
        <v>8241</v>
      </c>
      <c r="C48" s="17">
        <f>'[3].CSV)EXPORT(1)'!C45</f>
        <v>1631</v>
      </c>
      <c r="D48" s="64">
        <f>'[3].CSV)EXPORT(1)'!D45</f>
        <v>0.198</v>
      </c>
      <c r="E48" s="44">
        <f>'[3].CSV)EXPORT(1)'!E45</f>
        <v>2198</v>
      </c>
      <c r="F48" s="17">
        <f>'[3].CSV)EXPORT(1)'!F45</f>
        <v>253</v>
      </c>
      <c r="G48" s="64">
        <f>'[3].CSV)EXPORT(1)'!G45</f>
        <v>0.115</v>
      </c>
      <c r="H48" s="44">
        <f>'[3].CSV)EXPORT(1)'!H45</f>
        <v>11342</v>
      </c>
      <c r="I48" s="78">
        <f>'[3].CSV)EXPORT(1)'!I45</f>
        <v>2017</v>
      </c>
      <c r="J48" s="64">
        <f>'[3].CSV)EXPORT(1)'!J45</f>
        <v>0.178</v>
      </c>
      <c r="K48" s="90">
        <f>'[1]Report'!C45</f>
        <v>168</v>
      </c>
      <c r="L48" s="100">
        <f t="shared" si="5"/>
        <v>3836</v>
      </c>
      <c r="M48" s="101">
        <f>'[2]03-17-08 '!P59</f>
        <v>488</v>
      </c>
      <c r="N48" s="101">
        <f>'[2]03-17-08 '!J59</f>
        <v>3348</v>
      </c>
      <c r="O48" s="17">
        <f>'[3].CSV)EXPORT(1)'!K45+'[3].CSV)EXPORT(1)'!N45</f>
        <v>0</v>
      </c>
      <c r="P48" s="116">
        <v>15676</v>
      </c>
      <c r="Q48" s="113"/>
      <c r="R48" s="70"/>
    </row>
    <row r="49" spans="1:18" ht="15.75" customHeight="1">
      <c r="A49" s="16" t="s">
        <v>59</v>
      </c>
      <c r="B49" s="17">
        <f>'[3].CSV)EXPORT(1)'!B46</f>
        <v>5202</v>
      </c>
      <c r="C49" s="17">
        <f>'[3].CSV)EXPORT(1)'!C46</f>
        <v>489</v>
      </c>
      <c r="D49" s="64">
        <f>'[3].CSV)EXPORT(1)'!D46</f>
        <v>0.094</v>
      </c>
      <c r="E49" s="44">
        <f>'[3].CSV)EXPORT(1)'!E46</f>
        <v>19733</v>
      </c>
      <c r="F49" s="17">
        <f>'[3].CSV)EXPORT(1)'!F46</f>
        <v>9494</v>
      </c>
      <c r="G49" s="64">
        <f>'[3].CSV)EXPORT(1)'!G46</f>
        <v>0.481</v>
      </c>
      <c r="H49" s="44">
        <f>'[3].CSV)EXPORT(1)'!H46</f>
        <v>30129</v>
      </c>
      <c r="I49" s="78">
        <f>'[3].CSV)EXPORT(1)'!I46</f>
        <v>11110</v>
      </c>
      <c r="J49" s="64">
        <f>'[3].CSV)EXPORT(1)'!J46</f>
        <v>0.369</v>
      </c>
      <c r="K49" s="90">
        <f>'[1]Report'!C46</f>
        <v>27</v>
      </c>
      <c r="L49" s="100">
        <f t="shared" si="5"/>
        <v>1861</v>
      </c>
      <c r="M49" s="101">
        <f>'[2]03-17-08 '!P60</f>
        <v>571</v>
      </c>
      <c r="N49" s="101">
        <f>'[2]03-17-08 '!J60</f>
        <v>1290</v>
      </c>
      <c r="O49" s="17">
        <f>'[3].CSV)EXPORT(1)'!K46+'[3].CSV)EXPORT(1)'!N46</f>
        <v>9522</v>
      </c>
      <c r="P49" s="90"/>
      <c r="Q49" s="113">
        <v>0</v>
      </c>
      <c r="R49" s="70"/>
    </row>
    <row r="50" spans="1:18" ht="15.75" customHeight="1">
      <c r="A50" s="16" t="s">
        <v>60</v>
      </c>
      <c r="B50" s="17">
        <f>'[3].CSV)EXPORT(1)'!B47</f>
        <v>19556</v>
      </c>
      <c r="C50" s="17">
        <f>'[3].CSV)EXPORT(1)'!C47</f>
        <v>4569</v>
      </c>
      <c r="D50" s="64">
        <f>'[3].CSV)EXPORT(1)'!D47</f>
        <v>0.234</v>
      </c>
      <c r="E50" s="44">
        <f>'[3].CSV)EXPORT(1)'!E47</f>
        <v>2115</v>
      </c>
      <c r="F50" s="17">
        <f>'[3].CSV)EXPORT(1)'!F47</f>
        <v>49</v>
      </c>
      <c r="G50" s="64">
        <f>'[3].CSV)EXPORT(1)'!G47</f>
        <v>0.023</v>
      </c>
      <c r="H50" s="44">
        <f>'[3].CSV)EXPORT(1)'!H47</f>
        <v>23831</v>
      </c>
      <c r="I50" s="78">
        <f>'[3].CSV)EXPORT(1)'!I47</f>
        <v>4897</v>
      </c>
      <c r="J50" s="64">
        <f>'[3].CSV)EXPORT(1)'!J47</f>
        <v>0.205</v>
      </c>
      <c r="K50" s="90">
        <f>'[1]Report'!C47</f>
        <v>554</v>
      </c>
      <c r="L50" s="100">
        <f t="shared" si="5"/>
        <v>8343</v>
      </c>
      <c r="M50" s="101">
        <f>'[2]03-17-08 '!P63</f>
        <v>1626</v>
      </c>
      <c r="N50" s="101">
        <f>'[2]03-17-08 '!J63</f>
        <v>6717</v>
      </c>
      <c r="O50" s="17">
        <f>'[3].CSV)EXPORT(1)'!K47+'[3].CSV)EXPORT(1)'!N47</f>
        <v>9</v>
      </c>
      <c r="P50" s="90"/>
      <c r="Q50" s="113"/>
      <c r="R50" s="70"/>
    </row>
    <row r="51" spans="1:18" ht="15.75" customHeight="1">
      <c r="A51" s="19" t="s">
        <v>61</v>
      </c>
      <c r="B51" s="17">
        <f>'[3].CSV)EXPORT(1)'!B48</f>
        <v>2792</v>
      </c>
      <c r="C51" s="17">
        <f>'[3].CSV)EXPORT(1)'!C48</f>
        <v>466</v>
      </c>
      <c r="D51" s="64">
        <f>'[3].CSV)EXPORT(1)'!D48</f>
        <v>0.167</v>
      </c>
      <c r="E51" s="44">
        <f>'[3].CSV)EXPORT(1)'!E48</f>
        <v>656</v>
      </c>
      <c r="F51" s="17">
        <f>'[3].CSV)EXPORT(1)'!F48</f>
        <v>62</v>
      </c>
      <c r="G51" s="64">
        <f>'[3].CSV)EXPORT(1)'!G48</f>
        <v>0.095</v>
      </c>
      <c r="H51" s="44">
        <f>'[3].CSV)EXPORT(1)'!H48</f>
        <v>3705</v>
      </c>
      <c r="I51" s="79">
        <f>'[3].CSV)EXPORT(1)'!I48</f>
        <v>571</v>
      </c>
      <c r="J51" s="64">
        <f>'[3].CSV)EXPORT(1)'!J48</f>
        <v>0.154</v>
      </c>
      <c r="K51" s="91">
        <f>'[1]Report'!C48</f>
        <v>153</v>
      </c>
      <c r="L51" s="91">
        <f t="shared" si="5"/>
        <v>1024</v>
      </c>
      <c r="M51" s="101">
        <f>'[2]03-17-08 '!P64</f>
        <v>170</v>
      </c>
      <c r="N51" s="101">
        <f>'[2]03-17-08 '!J64</f>
        <v>854</v>
      </c>
      <c r="O51" s="17">
        <f>'[3].CSV)EXPORT(1)'!K48+'[3].CSV)EXPORT(1)'!N48</f>
        <v>0</v>
      </c>
      <c r="P51" s="91"/>
      <c r="Q51" s="114"/>
      <c r="R51" s="71"/>
    </row>
    <row r="52" spans="1:18" ht="16.5" customHeight="1">
      <c r="A52" s="42" t="s">
        <v>62</v>
      </c>
      <c r="B52" s="47"/>
      <c r="C52" s="21"/>
      <c r="D52" s="48"/>
      <c r="E52" s="49"/>
      <c r="F52" s="21"/>
      <c r="G52" s="48"/>
      <c r="H52" s="49"/>
      <c r="I52" s="49"/>
      <c r="J52" s="61"/>
      <c r="K52" s="90"/>
      <c r="L52" s="96"/>
      <c r="M52" s="102"/>
      <c r="N52" s="102"/>
      <c r="O52" s="21"/>
      <c r="P52" s="90"/>
      <c r="Q52" s="18"/>
      <c r="R52" s="70"/>
    </row>
    <row r="53" spans="1:18" ht="15.75" customHeight="1">
      <c r="A53" s="16" t="s">
        <v>63</v>
      </c>
      <c r="B53" s="17">
        <f>'[3].CSV)EXPORT(1)'!B49</f>
        <v>4305</v>
      </c>
      <c r="C53" s="17">
        <f>'[3].CSV)EXPORT(1)'!C49</f>
        <v>1378</v>
      </c>
      <c r="D53" s="64">
        <f>'[3].CSV)EXPORT(1)'!D49</f>
        <v>0.32</v>
      </c>
      <c r="E53" s="44">
        <f>'[3].CSV)EXPORT(1)'!E49</f>
        <v>533</v>
      </c>
      <c r="F53" s="17">
        <f>'[3].CSV)EXPORT(1)'!F49</f>
        <v>33</v>
      </c>
      <c r="G53" s="64">
        <f>'[3].CSV)EXPORT(1)'!G49</f>
        <v>0.062</v>
      </c>
      <c r="H53" s="44">
        <f>'[3].CSV)EXPORT(1)'!H49</f>
        <v>5116</v>
      </c>
      <c r="I53" s="78">
        <f>'[3].CSV)EXPORT(1)'!I49</f>
        <v>1468</v>
      </c>
      <c r="J53" s="64">
        <f>'[3].CSV)EXPORT(1)'!J49</f>
        <v>0.287</v>
      </c>
      <c r="K53" s="90">
        <f>'[1]Report'!C50</f>
        <v>38</v>
      </c>
      <c r="L53" s="100">
        <f>SUM(M53:N53)</f>
        <v>1319</v>
      </c>
      <c r="M53" s="101">
        <f>'[2]03-17-08 '!P66</f>
        <v>186</v>
      </c>
      <c r="N53" s="101">
        <f>'[2]03-17-08 '!J66</f>
        <v>1133</v>
      </c>
      <c r="O53" s="55">
        <f>'[3].CSV)EXPORT(1)'!K49+'[3].CSV)EXPORT(1)'!N49</f>
        <v>18</v>
      </c>
      <c r="P53" s="90"/>
      <c r="Q53" s="18"/>
      <c r="R53" s="70"/>
    </row>
    <row r="54" spans="1:18" ht="15.75" customHeight="1">
      <c r="A54" s="16" t="s">
        <v>64</v>
      </c>
      <c r="B54" s="17">
        <f>'[3].CSV)EXPORT(1)'!B50</f>
        <v>1579</v>
      </c>
      <c r="C54" s="17">
        <f>'[3].CSV)EXPORT(1)'!C50</f>
        <v>338</v>
      </c>
      <c r="D54" s="64">
        <f>'[3].CSV)EXPORT(1)'!D50</f>
        <v>0.214</v>
      </c>
      <c r="E54" s="44">
        <f>'[3].CSV)EXPORT(1)'!E50</f>
        <v>853</v>
      </c>
      <c r="F54" s="17">
        <f>'[3].CSV)EXPORT(1)'!F50</f>
        <v>375</v>
      </c>
      <c r="G54" s="64">
        <f>'[3].CSV)EXPORT(1)'!G50</f>
        <v>0.44</v>
      </c>
      <c r="H54" s="44">
        <f>'[3].CSV)EXPORT(1)'!H50</f>
        <v>2595</v>
      </c>
      <c r="I54" s="78">
        <f>'[3].CSV)EXPORT(1)'!I50</f>
        <v>749</v>
      </c>
      <c r="J54" s="64">
        <f>'[3].CSV)EXPORT(1)'!J50</f>
        <v>0.289</v>
      </c>
      <c r="K54" s="90">
        <f>'[1]Report'!C51</f>
        <v>38</v>
      </c>
      <c r="L54" s="100">
        <f>SUM(M54:N54)</f>
        <v>444</v>
      </c>
      <c r="M54" s="101">
        <f>'[2]03-17-08 '!P67</f>
        <v>5</v>
      </c>
      <c r="N54" s="101">
        <f>'[2]03-17-08 '!J67</f>
        <v>439</v>
      </c>
      <c r="O54" s="55">
        <f>'[3].CSV)EXPORT(1)'!K50+'[3].CSV)EXPORT(1)'!N50</f>
        <v>0</v>
      </c>
      <c r="P54" s="90"/>
      <c r="Q54" s="18"/>
      <c r="R54" s="70"/>
    </row>
    <row r="55" spans="1:18" ht="15.75" customHeight="1">
      <c r="A55" s="16" t="s">
        <v>65</v>
      </c>
      <c r="B55" s="17">
        <f>'[3].CSV)EXPORT(1)'!B51</f>
        <v>1590</v>
      </c>
      <c r="C55" s="17">
        <f>'[3].CSV)EXPORT(1)'!C51</f>
        <v>112</v>
      </c>
      <c r="D55" s="64">
        <f>'[3].CSV)EXPORT(1)'!D51</f>
        <v>0.07</v>
      </c>
      <c r="E55" s="44">
        <f>'[3].CSV)EXPORT(1)'!E51</f>
        <v>372</v>
      </c>
      <c r="F55" s="17">
        <f>'[3].CSV)EXPORT(1)'!F51</f>
        <v>14</v>
      </c>
      <c r="G55" s="64">
        <f>'[3].CSV)EXPORT(1)'!G51</f>
        <v>0.038</v>
      </c>
      <c r="H55" s="44">
        <f>'[3].CSV)EXPORT(1)'!H51</f>
        <v>2242</v>
      </c>
      <c r="I55" s="78">
        <f>'[3].CSV)EXPORT(1)'!I51</f>
        <v>160</v>
      </c>
      <c r="J55" s="64">
        <f>'[3].CSV)EXPORT(1)'!J51</f>
        <v>0.071</v>
      </c>
      <c r="K55" s="90">
        <f>'[1]Report'!C52</f>
        <v>25</v>
      </c>
      <c r="L55" s="100">
        <f>SUM(M55:N55)</f>
        <v>604</v>
      </c>
      <c r="M55" s="101">
        <f>'[2]03-17-08 '!P68</f>
        <v>154</v>
      </c>
      <c r="N55" s="101">
        <f>'[2]03-17-08 '!J68</f>
        <v>450</v>
      </c>
      <c r="O55" s="55">
        <f>'[3].CSV)EXPORT(1)'!K51+'[3].CSV)EXPORT(1)'!N51</f>
        <v>1</v>
      </c>
      <c r="P55" s="90"/>
      <c r="Q55" s="18"/>
      <c r="R55" s="70"/>
    </row>
    <row r="56" spans="1:18" ht="15.75" customHeight="1">
      <c r="A56" s="16" t="s">
        <v>66</v>
      </c>
      <c r="B56" s="17">
        <f>'[3].CSV)EXPORT(1)'!B52</f>
        <v>8646</v>
      </c>
      <c r="C56" s="17">
        <f>'[3].CSV)EXPORT(1)'!C52</f>
        <v>1785</v>
      </c>
      <c r="D56" s="64">
        <f>'[3].CSV)EXPORT(1)'!D52</f>
        <v>0.206</v>
      </c>
      <c r="E56" s="44">
        <f>'[3].CSV)EXPORT(1)'!E52</f>
        <v>1801</v>
      </c>
      <c r="F56" s="17">
        <f>'[3].CSV)EXPORT(1)'!F52</f>
        <v>137</v>
      </c>
      <c r="G56" s="64">
        <f>'[3].CSV)EXPORT(1)'!G52</f>
        <v>0.076</v>
      </c>
      <c r="H56" s="44">
        <f>'[3].CSV)EXPORT(1)'!H52</f>
        <v>11441</v>
      </c>
      <c r="I56" s="78">
        <f>'[3].CSV)EXPORT(1)'!I52</f>
        <v>2000</v>
      </c>
      <c r="J56" s="64">
        <f>'[3].CSV)EXPORT(1)'!J52</f>
        <v>0.175</v>
      </c>
      <c r="K56" s="90">
        <f>'[1]Report'!C53</f>
        <v>330</v>
      </c>
      <c r="L56" s="100">
        <f>SUM(M56:N56)</f>
        <v>3230</v>
      </c>
      <c r="M56" s="101">
        <f>'[2]03-17-08 '!P69</f>
        <v>347</v>
      </c>
      <c r="N56" s="101">
        <f>'[2]03-17-08 '!J69</f>
        <v>2883</v>
      </c>
      <c r="O56" s="55">
        <f>'[3].CSV)EXPORT(1)'!K52+'[3].CSV)EXPORT(1)'!N52</f>
        <v>2</v>
      </c>
      <c r="P56" s="90"/>
      <c r="Q56" s="18">
        <v>0</v>
      </c>
      <c r="R56" s="70"/>
    </row>
    <row r="57" spans="1:18" ht="15.75" customHeight="1">
      <c r="A57" s="16" t="s">
        <v>67</v>
      </c>
      <c r="B57" s="17">
        <f>'[3].CSV)EXPORT(1)'!B53</f>
        <v>1663</v>
      </c>
      <c r="C57" s="17">
        <f>'[3].CSV)EXPORT(1)'!C53</f>
        <v>216</v>
      </c>
      <c r="D57" s="64">
        <f>'[3].CSV)EXPORT(1)'!D53</f>
        <v>0.13</v>
      </c>
      <c r="E57" s="44">
        <f>'[3].CSV)EXPORT(1)'!E53</f>
        <v>445</v>
      </c>
      <c r="F57" s="17">
        <f>'[3].CSV)EXPORT(1)'!F53</f>
        <v>38</v>
      </c>
      <c r="G57" s="64">
        <f>'[3].CSV)EXPORT(1)'!G53</f>
        <v>0.085</v>
      </c>
      <c r="H57" s="44">
        <f>'[3].CSV)EXPORT(1)'!H53</f>
        <v>2288</v>
      </c>
      <c r="I57" s="78">
        <f>'[3].CSV)EXPORT(1)'!I53</f>
        <v>267</v>
      </c>
      <c r="J57" s="64">
        <f>'[3].CSV)EXPORT(1)'!J53</f>
        <v>0.117</v>
      </c>
      <c r="K57" s="90">
        <f>'[1]Report'!C54</f>
        <v>22</v>
      </c>
      <c r="L57" s="100">
        <f>SUM(M57:N57)</f>
        <v>360</v>
      </c>
      <c r="M57" s="101">
        <f>'[2]03-17-08 '!P72</f>
        <v>82</v>
      </c>
      <c r="N57" s="101">
        <f>'[2]03-17-08 '!J72</f>
        <v>278</v>
      </c>
      <c r="O57" s="55">
        <f>'[3].CSV)EXPORT(1)'!K53+'[3].CSV)EXPORT(1)'!N53</f>
        <v>1</v>
      </c>
      <c r="P57" s="90"/>
      <c r="Q57" s="18"/>
      <c r="R57" s="70"/>
    </row>
    <row r="58" spans="1:18" ht="15.75" customHeight="1">
      <c r="A58" s="16" t="s">
        <v>68</v>
      </c>
      <c r="B58" s="17">
        <f>'[3].CSV)EXPORT(1)'!B54</f>
        <v>2926</v>
      </c>
      <c r="C58" s="17">
        <f>'[3].CSV)EXPORT(1)'!C54</f>
        <v>927</v>
      </c>
      <c r="D58" s="64">
        <f>'[3].CSV)EXPORT(1)'!D54</f>
        <v>0.317</v>
      </c>
      <c r="E58" s="44">
        <f>'[3].CSV)EXPORT(1)'!E54</f>
        <v>335</v>
      </c>
      <c r="F58" s="17">
        <f>'[3].CSV)EXPORT(1)'!F54</f>
        <v>13</v>
      </c>
      <c r="G58" s="64">
        <f>'[3].CSV)EXPORT(1)'!G54</f>
        <v>0.039</v>
      </c>
      <c r="H58" s="44">
        <f>'[3].CSV)EXPORT(1)'!H54</f>
        <v>3432</v>
      </c>
      <c r="I58" s="78">
        <f>'[3].CSV)EXPORT(1)'!I54</f>
        <v>963</v>
      </c>
      <c r="J58" s="64">
        <f>'[3].CSV)EXPORT(1)'!J54</f>
        <v>0.281</v>
      </c>
      <c r="K58" s="90">
        <f>'[1]Report'!C55</f>
        <v>56</v>
      </c>
      <c r="L58" s="100">
        <f aca="true" t="shared" si="6" ref="L58:L67">SUM(M58:N58)</f>
        <v>770</v>
      </c>
      <c r="M58" s="101">
        <f>'[2]03-17-08 '!P73</f>
        <v>54</v>
      </c>
      <c r="N58" s="101">
        <f>'[2]03-17-08 '!J73</f>
        <v>716</v>
      </c>
      <c r="O58" s="55">
        <f>'[3].CSV)EXPORT(1)'!K54+'[3].CSV)EXPORT(1)'!N54</f>
        <v>0</v>
      </c>
      <c r="P58" s="90"/>
      <c r="Q58" s="18"/>
      <c r="R58" s="70"/>
    </row>
    <row r="59" spans="1:18" ht="15.75" customHeight="1">
      <c r="A59" s="16" t="s">
        <v>69</v>
      </c>
      <c r="B59" s="17">
        <f>'[3].CSV)EXPORT(1)'!B55</f>
        <v>10006</v>
      </c>
      <c r="C59" s="17">
        <f>'[3].CSV)EXPORT(1)'!C55</f>
        <v>2666</v>
      </c>
      <c r="D59" s="64">
        <f>'[3].CSV)EXPORT(1)'!D55</f>
        <v>0.266</v>
      </c>
      <c r="E59" s="44">
        <f>'[3].CSV)EXPORT(1)'!E55</f>
        <v>2816</v>
      </c>
      <c r="F59" s="17">
        <f>'[3].CSV)EXPORT(1)'!F55</f>
        <v>950</v>
      </c>
      <c r="G59" s="64">
        <f>'[3].CSV)EXPORT(1)'!G55</f>
        <v>0.337</v>
      </c>
      <c r="H59" s="44">
        <f>'[3].CSV)EXPORT(1)'!H55</f>
        <v>13486</v>
      </c>
      <c r="I59" s="78">
        <f>'[3].CSV)EXPORT(1)'!I55</f>
        <v>3781</v>
      </c>
      <c r="J59" s="64">
        <f>'[3].CSV)EXPORT(1)'!J55</f>
        <v>0.28</v>
      </c>
      <c r="K59" s="90">
        <f>'[1]Report'!C56</f>
        <v>76</v>
      </c>
      <c r="L59" s="100">
        <f t="shared" si="6"/>
        <v>3984</v>
      </c>
      <c r="M59" s="101">
        <f>'[2]03-17-08 '!P74</f>
        <v>180</v>
      </c>
      <c r="N59" s="101">
        <f>'[2]03-17-08 '!J74</f>
        <v>3804</v>
      </c>
      <c r="O59" s="55">
        <f>'[3].CSV)EXPORT(1)'!K55+'[3].CSV)EXPORT(1)'!N55</f>
        <v>2</v>
      </c>
      <c r="P59" s="90"/>
      <c r="Q59" s="18"/>
      <c r="R59" s="73"/>
    </row>
    <row r="60" spans="1:18" ht="15.75" customHeight="1">
      <c r="A60" s="24" t="s">
        <v>70</v>
      </c>
      <c r="B60" s="17">
        <f>'[3].CSV)EXPORT(1)'!B56</f>
        <v>2024</v>
      </c>
      <c r="C60" s="17">
        <f>'[3].CSV)EXPORT(1)'!C56</f>
        <v>237</v>
      </c>
      <c r="D60" s="64">
        <f>'[3].CSV)EXPORT(1)'!D56</f>
        <v>0.117</v>
      </c>
      <c r="E60" s="44">
        <f>'[3].CSV)EXPORT(1)'!E56</f>
        <v>1541</v>
      </c>
      <c r="F60" s="17">
        <f>'[3].CSV)EXPORT(1)'!F56</f>
        <v>38</v>
      </c>
      <c r="G60" s="64">
        <f>'[3].CSV)EXPORT(1)'!G56</f>
        <v>0.025</v>
      </c>
      <c r="H60" s="44">
        <f>'[3].CSV)EXPORT(1)'!H56</f>
        <v>3935</v>
      </c>
      <c r="I60" s="78">
        <f>'[3].CSV)EXPORT(1)'!I56</f>
        <v>344</v>
      </c>
      <c r="J60" s="64">
        <f>'[3].CSV)EXPORT(1)'!J56</f>
        <v>0.087</v>
      </c>
      <c r="K60" s="90">
        <f>'[1]Report'!C57</f>
        <v>1</v>
      </c>
      <c r="L60" s="100">
        <f t="shared" si="6"/>
        <v>963</v>
      </c>
      <c r="M60" s="101">
        <f>'[2]03-17-08 '!P75</f>
        <v>236</v>
      </c>
      <c r="N60" s="101">
        <f>'[2]03-17-08 '!J75</f>
        <v>727</v>
      </c>
      <c r="O60" s="55">
        <f>'[3].CSV)EXPORT(1)'!K56+'[3].CSV)EXPORT(1)'!N56</f>
        <v>0</v>
      </c>
      <c r="P60" s="90"/>
      <c r="Q60" s="18"/>
      <c r="R60" s="70"/>
    </row>
    <row r="61" spans="1:18" ht="15.75" customHeight="1">
      <c r="A61" s="16" t="s">
        <v>71</v>
      </c>
      <c r="B61" s="17">
        <f>'[3].CSV)EXPORT(1)'!B57</f>
        <v>14333</v>
      </c>
      <c r="C61" s="17">
        <f>'[3].CSV)EXPORT(1)'!C57</f>
        <v>4308</v>
      </c>
      <c r="D61" s="64">
        <f>'[3].CSV)EXPORT(1)'!D57</f>
        <v>0.301</v>
      </c>
      <c r="E61" s="44">
        <f>'[3].CSV)EXPORT(1)'!E57</f>
        <v>3249</v>
      </c>
      <c r="F61" s="17">
        <f>'[3].CSV)EXPORT(1)'!F57</f>
        <v>987</v>
      </c>
      <c r="G61" s="64">
        <f>'[3].CSV)EXPORT(1)'!G57</f>
        <v>0.304</v>
      </c>
      <c r="H61" s="44">
        <f>'[3].CSV)EXPORT(1)'!H57</f>
        <v>18813</v>
      </c>
      <c r="I61" s="78">
        <f>'[3].CSV)EXPORT(1)'!I57</f>
        <v>5617</v>
      </c>
      <c r="J61" s="64">
        <f>'[3].CSV)EXPORT(1)'!J57</f>
        <v>0.299</v>
      </c>
      <c r="K61" s="90">
        <f>'[1]Report'!C58</f>
        <v>44</v>
      </c>
      <c r="L61" s="100">
        <f t="shared" si="6"/>
        <v>4426</v>
      </c>
      <c r="M61" s="101">
        <f>'[2]03-17-08 '!P76</f>
        <v>574</v>
      </c>
      <c r="N61" s="101">
        <f>'[2]03-17-08 '!J76</f>
        <v>3852</v>
      </c>
      <c r="O61" s="55">
        <f>'[3].CSV)EXPORT(1)'!K57+'[3].CSV)EXPORT(1)'!N57</f>
        <v>1</v>
      </c>
      <c r="P61" s="90"/>
      <c r="Q61" s="18"/>
      <c r="R61" s="70"/>
    </row>
    <row r="62" spans="1:18" ht="15.75" customHeight="1">
      <c r="A62" s="16" t="s">
        <v>72</v>
      </c>
      <c r="B62" s="17">
        <f>'[3].CSV)EXPORT(1)'!B58</f>
        <v>8530</v>
      </c>
      <c r="C62" s="17">
        <f>'[3].CSV)EXPORT(1)'!C58</f>
        <v>2458</v>
      </c>
      <c r="D62" s="64">
        <f>'[3].CSV)EXPORT(1)'!D58</f>
        <v>0.288</v>
      </c>
      <c r="E62" s="44">
        <f>'[3].CSV)EXPORT(1)'!E58</f>
        <v>2072</v>
      </c>
      <c r="F62" s="17">
        <f>'[3].CSV)EXPORT(1)'!F58</f>
        <v>324</v>
      </c>
      <c r="G62" s="64">
        <f>'[3].CSV)EXPORT(1)'!G58</f>
        <v>0.156</v>
      </c>
      <c r="H62" s="44">
        <f>'[3].CSV)EXPORT(1)'!H58</f>
        <v>11260</v>
      </c>
      <c r="I62" s="78">
        <f>'[3].CSV)EXPORT(1)'!I58</f>
        <v>2926</v>
      </c>
      <c r="J62" s="64">
        <f>'[3].CSV)EXPORT(1)'!J58</f>
        <v>0.26</v>
      </c>
      <c r="K62" s="90">
        <f>'[1]Report'!C59</f>
        <v>117</v>
      </c>
      <c r="L62" s="100">
        <f t="shared" si="6"/>
        <v>2524</v>
      </c>
      <c r="M62" s="101">
        <f>'[2]03-17-08 '!P77</f>
        <v>219</v>
      </c>
      <c r="N62" s="101">
        <f>'[2]03-17-08 '!J77</f>
        <v>2305</v>
      </c>
      <c r="O62" s="55">
        <f>'[3].CSV)EXPORT(1)'!K58+'[3].CSV)EXPORT(1)'!N58</f>
        <v>1</v>
      </c>
      <c r="P62" s="90"/>
      <c r="Q62" s="18">
        <v>0</v>
      </c>
      <c r="R62" s="70"/>
    </row>
    <row r="63" spans="1:18" ht="15.75" customHeight="1">
      <c r="A63" s="16" t="s">
        <v>73</v>
      </c>
      <c r="B63" s="17">
        <f>'[3].CSV)EXPORT(1)'!B59</f>
        <v>7216</v>
      </c>
      <c r="C63" s="17">
        <f>'[3].CSV)EXPORT(1)'!C59</f>
        <v>2083</v>
      </c>
      <c r="D63" s="64">
        <f>'[3].CSV)EXPORT(1)'!D59</f>
        <v>0.289</v>
      </c>
      <c r="E63" s="44">
        <f>'[3].CSV)EXPORT(1)'!E59</f>
        <v>2712</v>
      </c>
      <c r="F63" s="17">
        <f>'[3].CSV)EXPORT(1)'!F59</f>
        <v>844</v>
      </c>
      <c r="G63" s="64">
        <f>'[3].CSV)EXPORT(1)'!G59</f>
        <v>0.311</v>
      </c>
      <c r="H63" s="44">
        <f>'[3].CSV)EXPORT(1)'!H59</f>
        <v>10524</v>
      </c>
      <c r="I63" s="78">
        <f>'[3].CSV)EXPORT(1)'!I59</f>
        <v>3021</v>
      </c>
      <c r="J63" s="64">
        <f>'[3].CSV)EXPORT(1)'!J59</f>
        <v>0.287</v>
      </c>
      <c r="K63" s="90">
        <f>'[1]Report'!C60</f>
        <v>11</v>
      </c>
      <c r="L63" s="100">
        <f t="shared" si="6"/>
        <v>4212</v>
      </c>
      <c r="M63" s="101">
        <f>'[2]03-17-08 '!P78</f>
        <v>256</v>
      </c>
      <c r="N63" s="101">
        <f>'[2]03-17-08 '!J78</f>
        <v>3956</v>
      </c>
      <c r="O63" s="55">
        <f>'[3].CSV)EXPORT(1)'!K59+'[3].CSV)EXPORT(1)'!N59</f>
        <v>0</v>
      </c>
      <c r="P63" s="90"/>
      <c r="Q63" s="18"/>
      <c r="R63" s="70"/>
    </row>
    <row r="64" spans="1:18" ht="15.75" customHeight="1">
      <c r="A64" s="16" t="s">
        <v>74</v>
      </c>
      <c r="B64" s="17">
        <f>'[3].CSV)EXPORT(1)'!B60</f>
        <v>4415</v>
      </c>
      <c r="C64" s="17">
        <f>'[3].CSV)EXPORT(1)'!C60</f>
        <v>1428</v>
      </c>
      <c r="D64" s="64">
        <f>'[3].CSV)EXPORT(1)'!D60</f>
        <v>0.323</v>
      </c>
      <c r="E64" s="44">
        <f>'[3].CSV)EXPORT(1)'!E60</f>
        <v>1596</v>
      </c>
      <c r="F64" s="17">
        <f>'[3].CSV)EXPORT(1)'!F60</f>
        <v>455</v>
      </c>
      <c r="G64" s="64">
        <f>'[3].CSV)EXPORT(1)'!G60</f>
        <v>0.285</v>
      </c>
      <c r="H64" s="44">
        <f>'[3].CSV)EXPORT(1)'!H60</f>
        <v>6503</v>
      </c>
      <c r="I64" s="78">
        <f>'[3].CSV)EXPORT(1)'!I60</f>
        <v>2046</v>
      </c>
      <c r="J64" s="64">
        <f>'[3].CSV)EXPORT(1)'!J60</f>
        <v>0.315</v>
      </c>
      <c r="K64" s="90">
        <f>'[1]Report'!C61</f>
        <v>35</v>
      </c>
      <c r="L64" s="100">
        <f t="shared" si="6"/>
        <v>1002</v>
      </c>
      <c r="M64" s="101">
        <f>'[2]03-17-08 '!P79</f>
        <v>185</v>
      </c>
      <c r="N64" s="101">
        <f>'[2]03-17-08 '!J79</f>
        <v>817</v>
      </c>
      <c r="O64" s="55">
        <f>'[3].CSV)EXPORT(1)'!K60+'[3].CSV)EXPORT(1)'!N60</f>
        <v>4</v>
      </c>
      <c r="P64" s="90"/>
      <c r="Q64" s="18"/>
      <c r="R64" s="70"/>
    </row>
    <row r="65" spans="1:18" ht="15.75" customHeight="1">
      <c r="A65" s="16" t="s">
        <v>75</v>
      </c>
      <c r="B65" s="17">
        <f>'[3].CSV)EXPORT(1)'!B61</f>
        <v>3645</v>
      </c>
      <c r="C65" s="17">
        <f>'[3].CSV)EXPORT(1)'!C61</f>
        <v>615</v>
      </c>
      <c r="D65" s="64">
        <f>'[3].CSV)EXPORT(1)'!D61</f>
        <v>0.169</v>
      </c>
      <c r="E65" s="44">
        <f>'[3].CSV)EXPORT(1)'!E61</f>
        <v>763</v>
      </c>
      <c r="F65" s="17">
        <f>'[3].CSV)EXPORT(1)'!F61</f>
        <v>79</v>
      </c>
      <c r="G65" s="64">
        <f>'[3].CSV)EXPORT(1)'!G61</f>
        <v>0.104</v>
      </c>
      <c r="H65" s="44">
        <f>'[3].CSV)EXPORT(1)'!H61</f>
        <v>4757</v>
      </c>
      <c r="I65" s="78">
        <f>'[3].CSV)EXPORT(1)'!I61</f>
        <v>731</v>
      </c>
      <c r="J65" s="64">
        <f>'[3].CSV)EXPORT(1)'!J61</f>
        <v>0.154</v>
      </c>
      <c r="K65" s="90">
        <f>'[1]Report'!C62</f>
        <v>1492</v>
      </c>
      <c r="L65" s="100">
        <f t="shared" si="6"/>
        <v>435</v>
      </c>
      <c r="M65" s="101">
        <f>'[2]03-17-08 '!P80</f>
        <v>92</v>
      </c>
      <c r="N65" s="101">
        <f>'[2]03-17-08 '!J80</f>
        <v>343</v>
      </c>
      <c r="O65" s="55">
        <f>'[3].CSV)EXPORT(1)'!K61+'[3].CSV)EXPORT(1)'!N61</f>
        <v>0</v>
      </c>
      <c r="P65" s="90"/>
      <c r="Q65" s="18"/>
      <c r="R65" s="70"/>
    </row>
    <row r="66" spans="1:18" ht="15.75" customHeight="1">
      <c r="A66" s="16" t="s">
        <v>76</v>
      </c>
      <c r="B66" s="17">
        <f>'[3].CSV)EXPORT(1)'!B62</f>
        <v>8299</v>
      </c>
      <c r="C66" s="17">
        <f>'[3].CSV)EXPORT(1)'!C62</f>
        <v>1215</v>
      </c>
      <c r="D66" s="64">
        <f>'[3].CSV)EXPORT(1)'!D62</f>
        <v>0.146</v>
      </c>
      <c r="E66" s="44">
        <f>'[3].CSV)EXPORT(1)'!E62</f>
        <v>2211</v>
      </c>
      <c r="F66" s="17">
        <f>'[3].CSV)EXPORT(1)'!F62</f>
        <v>61</v>
      </c>
      <c r="G66" s="64">
        <f>'[3].CSV)EXPORT(1)'!G62</f>
        <v>0.028</v>
      </c>
      <c r="H66" s="44">
        <f>'[3].CSV)EXPORT(1)'!H62</f>
        <v>11671</v>
      </c>
      <c r="I66" s="78">
        <f>'[3].CSV)EXPORT(1)'!I62</f>
        <v>1371</v>
      </c>
      <c r="J66" s="64">
        <f>'[3].CSV)EXPORT(1)'!J62</f>
        <v>0.117</v>
      </c>
      <c r="K66" s="90">
        <f>'[1]Report'!C63</f>
        <v>898</v>
      </c>
      <c r="L66" s="100">
        <f t="shared" si="6"/>
        <v>2858</v>
      </c>
      <c r="M66" s="101">
        <f>'[2]03-17-08 '!P81</f>
        <v>306</v>
      </c>
      <c r="N66" s="101">
        <f>'[2]03-17-08 '!J81</f>
        <v>2552</v>
      </c>
      <c r="O66" s="55">
        <f>'[3].CSV)EXPORT(1)'!K62+'[3].CSV)EXPORT(1)'!N62</f>
        <v>1</v>
      </c>
      <c r="P66" s="90"/>
      <c r="Q66" s="18"/>
      <c r="R66" s="70"/>
    </row>
    <row r="67" spans="1:18" ht="15.75" customHeight="1">
      <c r="A67" s="19" t="s">
        <v>77</v>
      </c>
      <c r="B67" s="17">
        <f>'[3].CSV)EXPORT(1)'!B63</f>
        <v>9421</v>
      </c>
      <c r="C67" s="17">
        <f>'[3].CSV)EXPORT(1)'!C63</f>
        <v>2582</v>
      </c>
      <c r="D67" s="64">
        <f>'[3].CSV)EXPORT(1)'!D63</f>
        <v>0.274</v>
      </c>
      <c r="E67" s="44">
        <f>'[3].CSV)EXPORT(1)'!E63</f>
        <v>4174</v>
      </c>
      <c r="F67" s="17">
        <f>'[3].CSV)EXPORT(1)'!F63</f>
        <v>1014</v>
      </c>
      <c r="G67" s="64">
        <f>'[3].CSV)EXPORT(1)'!G63</f>
        <v>0.243</v>
      </c>
      <c r="H67" s="44">
        <f>'[3].CSV)EXPORT(1)'!H63</f>
        <v>14618</v>
      </c>
      <c r="I67" s="79">
        <f>'[3].CSV)EXPORT(1)'!I63</f>
        <v>3896</v>
      </c>
      <c r="J67" s="64">
        <f>'[3].CSV)EXPORT(1)'!J63</f>
        <v>0.267</v>
      </c>
      <c r="K67" s="91">
        <f>'[1]Report'!C64</f>
        <v>633</v>
      </c>
      <c r="L67" s="103">
        <f t="shared" si="6"/>
        <v>3940</v>
      </c>
      <c r="M67" s="101">
        <f>'[2]03-17-08 '!P82</f>
        <v>271</v>
      </c>
      <c r="N67" s="101">
        <f>'[2]03-17-08 '!J82</f>
        <v>3669</v>
      </c>
      <c r="O67" s="55">
        <f>'[3].CSV)EXPORT(1)'!K63+'[3].CSV)EXPORT(1)'!N63</f>
        <v>0</v>
      </c>
      <c r="P67" s="91"/>
      <c r="Q67" s="22"/>
      <c r="R67" s="71"/>
    </row>
    <row r="68" spans="1:18" ht="15.75" customHeight="1">
      <c r="A68" s="23"/>
      <c r="B68" s="38"/>
      <c r="C68" s="38"/>
      <c r="D68" s="50"/>
      <c r="E68" s="38"/>
      <c r="F68" s="38"/>
      <c r="G68" s="43"/>
      <c r="H68" s="51"/>
      <c r="I68" s="51"/>
      <c r="J68" s="54"/>
      <c r="K68" s="148"/>
      <c r="L68" s="149"/>
      <c r="M68" s="149"/>
      <c r="N68" s="104"/>
      <c r="O68" s="41"/>
      <c r="P68" s="149"/>
      <c r="Q68" s="150"/>
      <c r="R68" s="74"/>
    </row>
    <row r="69" spans="1:18" ht="12" customHeight="1">
      <c r="A69" s="37" t="s">
        <v>81</v>
      </c>
      <c r="B69" s="38">
        <f>'[3].CSV)EXPORT(1)'!B65</f>
        <v>12</v>
      </c>
      <c r="C69" s="38">
        <f>'[3].CSV)EXPORT(1)'!C65</f>
        <v>12</v>
      </c>
      <c r="D69" s="81">
        <f>'[3].CSV)EXPORT(1)'!D65</f>
        <v>1</v>
      </c>
      <c r="E69" s="51">
        <f>'[3].CSV)EXPORT(1)'!E65</f>
        <v>12</v>
      </c>
      <c r="F69" s="38">
        <f>'[3].CSV)EXPORT(1)'!F65</f>
        <v>10</v>
      </c>
      <c r="G69" s="83">
        <f>'[3].CSV)EXPORT(1)'!G65</f>
        <v>0.833</v>
      </c>
      <c r="H69" s="82">
        <f>'[3].CSV)EXPORT(1)'!H65</f>
        <v>24</v>
      </c>
      <c r="I69" s="82">
        <f>'[3].CSV)EXPORT(1)'!I65</f>
        <v>22</v>
      </c>
      <c r="J69" s="83">
        <f>'[3].CSV)EXPORT(1)'!J65</f>
        <v>0.917</v>
      </c>
      <c r="K69" s="77">
        <v>0</v>
      </c>
      <c r="L69" s="104">
        <f>N69</f>
        <v>0</v>
      </c>
      <c r="M69" s="105">
        <v>0</v>
      </c>
      <c r="N69" s="106"/>
      <c r="O69" s="41">
        <f>'[3].CSV)EXPORT(1)'!$K$65+'[3].CSV)EXPORT(1)'!$N$65</f>
        <v>0</v>
      </c>
      <c r="P69" s="104"/>
      <c r="Q69" s="150"/>
      <c r="R69" s="75"/>
    </row>
    <row r="70" spans="1:18" ht="12" customHeight="1">
      <c r="A70" s="37" t="s">
        <v>82</v>
      </c>
      <c r="B70" s="38">
        <f>'[3].CSV)EXPORT(1)'!B67</f>
        <v>1</v>
      </c>
      <c r="C70" s="38">
        <f>'[3].CSV)EXPORT(1)'!C67</f>
        <v>0</v>
      </c>
      <c r="D70" s="81">
        <f>'[3].CSV)EXPORT(1)'!D67</f>
        <v>0</v>
      </c>
      <c r="E70" s="51">
        <f>'[3].CSV)EXPORT(1)'!E67</f>
        <v>1</v>
      </c>
      <c r="F70" s="38">
        <f>'[3].CSV)EXPORT(1)'!F67</f>
        <v>0</v>
      </c>
      <c r="G70" s="83">
        <f>'[3].CSV)EXPORT(1)'!G67</f>
        <v>0</v>
      </c>
      <c r="H70" s="82">
        <f>'[3].CSV)EXPORT(1)'!H67</f>
        <v>121</v>
      </c>
      <c r="I70" s="82">
        <f>'[3].CSV)EXPORT(1)'!I67</f>
        <v>0</v>
      </c>
      <c r="J70" s="83">
        <f>'[3].CSV)EXPORT(1)'!J67</f>
        <v>0</v>
      </c>
      <c r="K70" s="77">
        <v>0</v>
      </c>
      <c r="L70" s="104">
        <f>N70</f>
        <v>0</v>
      </c>
      <c r="M70" s="105">
        <v>0</v>
      </c>
      <c r="N70" s="106"/>
      <c r="O70" s="41">
        <v>0</v>
      </c>
      <c r="P70" s="104"/>
      <c r="Q70" s="150"/>
      <c r="R70" s="75"/>
    </row>
    <row r="71" spans="1:18" ht="13.5" customHeight="1" thickBot="1">
      <c r="A71" s="62" t="s">
        <v>78</v>
      </c>
      <c r="B71" s="63">
        <f>'[3].CSV)EXPORT(1)'!B66</f>
        <v>6</v>
      </c>
      <c r="C71" s="63">
        <f>'[3].CSV)EXPORT(1)'!C66</f>
        <v>4</v>
      </c>
      <c r="D71" s="139">
        <f>'[3].CSV)EXPORT(1)'!D66</f>
        <v>0.667</v>
      </c>
      <c r="E71" s="63">
        <f>'[3].CSV)EXPORT(1)'!E66</f>
        <v>34</v>
      </c>
      <c r="F71" s="63">
        <f>'[3].CSV)EXPORT(1)'!F66</f>
        <v>27</v>
      </c>
      <c r="G71" s="139">
        <f>'[3].CSV)EXPORT(1)'!G66</f>
        <v>0.794</v>
      </c>
      <c r="H71" s="143">
        <f>'[3].CSV)EXPORT(1)'!H66</f>
        <v>196</v>
      </c>
      <c r="I71" s="140">
        <f>'[3].CSV)EXPORT(1)'!I66</f>
        <v>54</v>
      </c>
      <c r="J71" s="141">
        <f>'[3].CSV)EXPORT(1)'!J66</f>
        <v>0.276</v>
      </c>
      <c r="K71" s="142">
        <f>'[3].CSV)EXPORT(1)'!K66</f>
        <v>0</v>
      </c>
      <c r="L71" s="137">
        <f>SUM(M71:N71)</f>
        <v>19847</v>
      </c>
      <c r="M71" s="135">
        <f>'[3].CSV)EXPORT(1)'!M66</f>
        <v>0</v>
      </c>
      <c r="N71" s="135">
        <f>'[2]03-17-08 '!$M$84</f>
        <v>19847</v>
      </c>
      <c r="O71" s="136">
        <v>0</v>
      </c>
      <c r="P71" s="135"/>
      <c r="Q71" s="151"/>
      <c r="R71" s="76"/>
    </row>
    <row r="72" spans="1:14" ht="15.75" customHeight="1">
      <c r="A72" s="6" t="s">
        <v>79</v>
      </c>
      <c r="D72" s="35"/>
      <c r="E72" s="28"/>
      <c r="G72" s="35"/>
      <c r="H72" s="28"/>
      <c r="I72" s="28"/>
      <c r="J72" s="35"/>
      <c r="K72" s="107"/>
      <c r="L72" s="97"/>
      <c r="M72" s="97"/>
      <c r="N72" s="97"/>
    </row>
    <row r="73" spans="1:14" ht="11.25" customHeight="1">
      <c r="A73" s="6" t="s">
        <v>80</v>
      </c>
      <c r="C73" s="28"/>
      <c r="D73" s="35"/>
      <c r="E73" s="28"/>
      <c r="F73" s="28"/>
      <c r="G73" s="35"/>
      <c r="H73" s="28"/>
      <c r="I73" s="28"/>
      <c r="J73" s="35"/>
      <c r="K73" s="107"/>
      <c r="L73" s="97"/>
      <c r="M73" s="97"/>
      <c r="N73" s="97"/>
    </row>
    <row r="74" spans="3:14" ht="12" customHeight="1">
      <c r="C74" s="28"/>
      <c r="D74" s="35"/>
      <c r="E74" s="28"/>
      <c r="F74" s="28"/>
      <c r="G74" s="35"/>
      <c r="H74" s="28"/>
      <c r="I74" s="28"/>
      <c r="J74" s="35"/>
      <c r="K74" s="107"/>
      <c r="L74" s="97"/>
      <c r="M74" s="97"/>
      <c r="N74" s="97"/>
    </row>
    <row r="75" spans="3:14" ht="12" customHeight="1">
      <c r="C75" s="28"/>
      <c r="D75" s="35"/>
      <c r="E75" s="28"/>
      <c r="F75" s="28"/>
      <c r="G75" s="35"/>
      <c r="H75" s="28"/>
      <c r="I75" s="28"/>
      <c r="J75" s="35"/>
      <c r="K75" s="107"/>
      <c r="L75" s="97"/>
      <c r="M75" s="97"/>
      <c r="N75" s="97"/>
    </row>
    <row r="76" spans="3:14" ht="12" customHeight="1">
      <c r="C76" s="28"/>
      <c r="D76" s="35"/>
      <c r="E76" s="28"/>
      <c r="F76" s="28"/>
      <c r="G76" s="35"/>
      <c r="H76" s="28"/>
      <c r="I76" s="28"/>
      <c r="J76" s="35"/>
      <c r="K76" s="107"/>
      <c r="L76" s="97"/>
      <c r="M76" s="97"/>
      <c r="N76" s="97"/>
    </row>
    <row r="77" spans="3:14" ht="12" customHeight="1">
      <c r="C77" s="28"/>
      <c r="D77" s="35"/>
      <c r="E77" s="28"/>
      <c r="F77" s="28"/>
      <c r="G77" s="35"/>
      <c r="H77" s="28"/>
      <c r="I77" s="28"/>
      <c r="J77" s="35"/>
      <c r="K77" s="107"/>
      <c r="L77" s="97"/>
      <c r="M77" s="97"/>
      <c r="N77" s="97"/>
    </row>
    <row r="78" spans="3:14" ht="12" customHeight="1">
      <c r="C78" s="28"/>
      <c r="D78" s="35"/>
      <c r="E78" s="28"/>
      <c r="F78" s="28"/>
      <c r="G78" s="35"/>
      <c r="H78" s="28"/>
      <c r="I78" s="28"/>
      <c r="J78" s="35"/>
      <c r="K78" s="107"/>
      <c r="L78" s="97"/>
      <c r="M78" s="97"/>
      <c r="N78" s="97"/>
    </row>
    <row r="79" spans="3:14" ht="12" customHeight="1">
      <c r="C79" s="28"/>
      <c r="D79" s="35"/>
      <c r="E79" s="28"/>
      <c r="F79" s="28"/>
      <c r="G79" s="35"/>
      <c r="H79" s="28"/>
      <c r="I79" s="28"/>
      <c r="J79" s="35"/>
      <c r="K79" s="107"/>
      <c r="L79" s="97"/>
      <c r="M79" s="97"/>
      <c r="N79" s="97"/>
    </row>
    <row r="80" spans="12:14" ht="12" customHeight="1">
      <c r="L80" s="97"/>
      <c r="M80" s="97"/>
      <c r="N80" s="97"/>
    </row>
    <row r="81" spans="12:14" ht="12" customHeight="1">
      <c r="L81" s="97"/>
      <c r="M81" s="97"/>
      <c r="N81" s="97"/>
    </row>
    <row r="82" spans="12:14" ht="12" customHeight="1">
      <c r="L82" s="97"/>
      <c r="M82" s="97"/>
      <c r="N82" s="97"/>
    </row>
    <row r="83" spans="12:14" ht="12" customHeight="1">
      <c r="L83" s="97"/>
      <c r="M83" s="97"/>
      <c r="N83" s="97"/>
    </row>
    <row r="84" spans="12:14" ht="12" customHeight="1">
      <c r="L84" s="97"/>
      <c r="M84" s="97"/>
      <c r="N84" s="97"/>
    </row>
    <row r="85" spans="12:14" ht="12" customHeight="1">
      <c r="L85" s="97"/>
      <c r="M85" s="97"/>
      <c r="N85" s="97"/>
    </row>
    <row r="86" spans="12:14" ht="12" customHeight="1">
      <c r="L86" s="97"/>
      <c r="M86" s="97"/>
      <c r="N86" s="97"/>
    </row>
    <row r="87" spans="12:14" ht="12" customHeight="1">
      <c r="L87" s="97"/>
      <c r="M87" s="97"/>
      <c r="N87" s="97"/>
    </row>
    <row r="88" spans="12:14" ht="12" customHeight="1">
      <c r="L88" s="97"/>
      <c r="M88" s="97"/>
      <c r="N88" s="97"/>
    </row>
    <row r="89" spans="12:14" ht="12" customHeight="1">
      <c r="L89" s="97"/>
      <c r="M89" s="97"/>
      <c r="N89" s="97"/>
    </row>
    <row r="90" spans="12:14" ht="12" customHeight="1">
      <c r="L90" s="97"/>
      <c r="M90" s="97"/>
      <c r="N90" s="97"/>
    </row>
    <row r="91" spans="12:14" ht="12" customHeight="1">
      <c r="L91" s="97"/>
      <c r="M91" s="97"/>
      <c r="N91" s="97"/>
    </row>
    <row r="92" spans="12:14" ht="12" customHeight="1">
      <c r="L92" s="97"/>
      <c r="M92" s="97"/>
      <c r="N92" s="97"/>
    </row>
    <row r="93" spans="12:14" ht="12" customHeight="1">
      <c r="L93" s="97"/>
      <c r="M93" s="97"/>
      <c r="N93" s="97"/>
    </row>
    <row r="94" spans="12:14" ht="12" customHeight="1">
      <c r="L94" s="97"/>
      <c r="M94" s="97"/>
      <c r="N94" s="97"/>
    </row>
    <row r="95" spans="12:14" ht="12" customHeight="1">
      <c r="L95" s="97"/>
      <c r="M95" s="97"/>
      <c r="N95" s="97"/>
    </row>
    <row r="96" spans="12:14" ht="12" customHeight="1">
      <c r="L96" s="97"/>
      <c r="M96" s="97"/>
      <c r="N96" s="97"/>
    </row>
    <row r="97" spans="12:14" ht="12" customHeight="1">
      <c r="L97" s="97"/>
      <c r="M97" s="97"/>
      <c r="N97" s="97"/>
    </row>
    <row r="98" spans="12:14" ht="12" customHeight="1">
      <c r="L98" s="97"/>
      <c r="M98" s="97"/>
      <c r="N98" s="97"/>
    </row>
    <row r="99" spans="12:14" ht="12" customHeight="1">
      <c r="L99" s="97"/>
      <c r="M99" s="97"/>
      <c r="N99" s="97"/>
    </row>
    <row r="100" spans="12:14" ht="12" customHeight="1">
      <c r="L100" s="97"/>
      <c r="M100" s="97"/>
      <c r="N100" s="97"/>
    </row>
    <row r="101" spans="12:14" ht="12" customHeight="1">
      <c r="L101" s="97"/>
      <c r="M101" s="97"/>
      <c r="N101" s="97"/>
    </row>
    <row r="102" spans="12:14" ht="12" customHeight="1">
      <c r="L102" s="97"/>
      <c r="M102" s="97"/>
      <c r="N102" s="97"/>
    </row>
    <row r="103" spans="12:14" ht="12" customHeight="1">
      <c r="L103" s="97"/>
      <c r="M103" s="97"/>
      <c r="N103" s="97"/>
    </row>
    <row r="104" spans="12:14" ht="12" customHeight="1">
      <c r="L104" s="97"/>
      <c r="M104" s="97"/>
      <c r="N104" s="97"/>
    </row>
    <row r="105" spans="12:14" ht="12" customHeight="1">
      <c r="L105" s="97"/>
      <c r="M105" s="97"/>
      <c r="N105" s="97"/>
    </row>
    <row r="106" spans="12:14" ht="12" customHeight="1">
      <c r="L106" s="97"/>
      <c r="M106" s="97"/>
      <c r="N106" s="97"/>
    </row>
    <row r="107" spans="12:14" ht="12" customHeight="1">
      <c r="L107" s="97"/>
      <c r="M107" s="97"/>
      <c r="N107" s="97"/>
    </row>
    <row r="108" spans="12:14" ht="12" customHeight="1">
      <c r="L108" s="97"/>
      <c r="M108" s="97"/>
      <c r="N108" s="97"/>
    </row>
    <row r="109" spans="12:14" ht="12" customHeight="1">
      <c r="L109" s="97"/>
      <c r="M109" s="97"/>
      <c r="N109" s="97"/>
    </row>
    <row r="110" spans="12:14" ht="12" customHeight="1">
      <c r="L110" s="97"/>
      <c r="M110" s="97"/>
      <c r="N110" s="97"/>
    </row>
    <row r="111" spans="12:14" ht="12" customHeight="1">
      <c r="L111" s="97"/>
      <c r="M111" s="97"/>
      <c r="N111" s="97"/>
    </row>
    <row r="112" spans="12:14" ht="12" customHeight="1">
      <c r="L112" s="97"/>
      <c r="M112" s="97"/>
      <c r="N112" s="97"/>
    </row>
    <row r="113" spans="12:14" ht="12" customHeight="1">
      <c r="L113" s="97"/>
      <c r="M113" s="97"/>
      <c r="N113" s="97"/>
    </row>
    <row r="114" spans="12:14" ht="12" customHeight="1">
      <c r="L114" s="97"/>
      <c r="M114" s="97"/>
      <c r="N114" s="97"/>
    </row>
    <row r="115" spans="12:14" ht="12" customHeight="1">
      <c r="L115" s="97"/>
      <c r="M115" s="97"/>
      <c r="N115" s="97"/>
    </row>
    <row r="116" spans="12:14" ht="12" customHeight="1">
      <c r="L116" s="97"/>
      <c r="M116" s="97"/>
      <c r="N116" s="97"/>
    </row>
    <row r="117" spans="12:14" ht="12" customHeight="1">
      <c r="L117" s="97"/>
      <c r="M117" s="97"/>
      <c r="N117" s="97"/>
    </row>
    <row r="118" spans="12:14" ht="12" customHeight="1">
      <c r="L118" s="97"/>
      <c r="M118" s="97"/>
      <c r="N118" s="97"/>
    </row>
    <row r="119" spans="12:14" ht="12" customHeight="1">
      <c r="L119" s="97"/>
      <c r="M119" s="97"/>
      <c r="N119" s="97"/>
    </row>
    <row r="120" spans="12:14" ht="12" customHeight="1">
      <c r="L120" s="97"/>
      <c r="M120" s="97"/>
      <c r="N120" s="97"/>
    </row>
    <row r="121" spans="12:14" ht="12" customHeight="1">
      <c r="L121" s="97"/>
      <c r="M121" s="97"/>
      <c r="N121" s="97"/>
    </row>
    <row r="122" spans="12:14" ht="12" customHeight="1">
      <c r="L122" s="97"/>
      <c r="M122" s="97"/>
      <c r="N122" s="97"/>
    </row>
    <row r="123" spans="12:14" ht="12" customHeight="1">
      <c r="L123" s="97"/>
      <c r="M123" s="97"/>
      <c r="N123" s="97"/>
    </row>
    <row r="124" spans="12:14" ht="12" customHeight="1">
      <c r="L124" s="97"/>
      <c r="M124" s="97"/>
      <c r="N124" s="97"/>
    </row>
    <row r="125" spans="12:14" ht="12" customHeight="1">
      <c r="L125" s="97"/>
      <c r="M125" s="97"/>
      <c r="N125" s="97"/>
    </row>
    <row r="126" spans="12:14" ht="12" customHeight="1">
      <c r="L126" s="97"/>
      <c r="M126" s="97"/>
      <c r="N126" s="97"/>
    </row>
    <row r="127" spans="12:14" ht="12" customHeight="1">
      <c r="L127" s="97"/>
      <c r="M127" s="97"/>
      <c r="N127" s="97"/>
    </row>
    <row r="128" spans="12:14" ht="12" customHeight="1">
      <c r="L128" s="97"/>
      <c r="M128" s="97"/>
      <c r="N128" s="97"/>
    </row>
    <row r="129" spans="12:14" ht="12" customHeight="1">
      <c r="L129" s="97"/>
      <c r="M129" s="97"/>
      <c r="N129" s="97"/>
    </row>
    <row r="130" spans="12:14" ht="12" customHeight="1">
      <c r="L130" s="97"/>
      <c r="M130" s="97"/>
      <c r="N130" s="97"/>
    </row>
    <row r="131" spans="12:14" ht="12" customHeight="1">
      <c r="L131" s="97"/>
      <c r="M131" s="97"/>
      <c r="N131" s="97"/>
    </row>
    <row r="132" spans="12:14" ht="12" customHeight="1">
      <c r="L132" s="97"/>
      <c r="M132" s="97"/>
      <c r="N132" s="97"/>
    </row>
    <row r="133" spans="12:14" ht="12" customHeight="1">
      <c r="L133" s="97"/>
      <c r="M133" s="97"/>
      <c r="N133" s="97"/>
    </row>
    <row r="134" spans="12:14" ht="11.25">
      <c r="L134" s="97"/>
      <c r="M134" s="97"/>
      <c r="N134" s="97"/>
    </row>
    <row r="135" spans="12:14" ht="11.25">
      <c r="L135" s="97"/>
      <c r="M135" s="97"/>
      <c r="N135" s="97"/>
    </row>
    <row r="136" spans="12:14" ht="11.25">
      <c r="L136" s="97"/>
      <c r="M136" s="97"/>
      <c r="N136" s="97"/>
    </row>
    <row r="137" spans="12:14" ht="11.25">
      <c r="L137" s="97"/>
      <c r="M137" s="97"/>
      <c r="N137" s="97"/>
    </row>
    <row r="138" spans="12:14" ht="11.25">
      <c r="L138" s="97"/>
      <c r="M138" s="97"/>
      <c r="N138" s="97"/>
    </row>
    <row r="139" spans="12:14" ht="11.25">
      <c r="L139" s="97"/>
      <c r="M139" s="97"/>
      <c r="N139" s="97"/>
    </row>
    <row r="140" spans="12:14" ht="11.25">
      <c r="L140" s="97"/>
      <c r="M140" s="97"/>
      <c r="N140" s="97"/>
    </row>
    <row r="141" spans="12:14" ht="11.25">
      <c r="L141" s="97"/>
      <c r="M141" s="97"/>
      <c r="N141" s="97"/>
    </row>
    <row r="142" spans="12:14" ht="11.25">
      <c r="L142" s="97"/>
      <c r="M142" s="97"/>
      <c r="N142" s="97"/>
    </row>
    <row r="143" spans="12:14" ht="11.25">
      <c r="L143" s="97"/>
      <c r="M143" s="97"/>
      <c r="N143" s="97"/>
    </row>
    <row r="144" spans="12:14" ht="11.25">
      <c r="L144" s="97"/>
      <c r="M144" s="97"/>
      <c r="N144" s="97"/>
    </row>
    <row r="145" spans="12:14" ht="11.25">
      <c r="L145" s="97"/>
      <c r="M145" s="97"/>
      <c r="N145" s="97"/>
    </row>
    <row r="146" spans="12:14" ht="11.25">
      <c r="L146" s="97"/>
      <c r="M146" s="97"/>
      <c r="N146" s="97"/>
    </row>
    <row r="147" spans="12:14" ht="11.25">
      <c r="L147" s="97"/>
      <c r="M147" s="97"/>
      <c r="N147" s="97"/>
    </row>
    <row r="148" spans="12:14" ht="11.25">
      <c r="L148" s="97"/>
      <c r="M148" s="97"/>
      <c r="N148" s="97"/>
    </row>
    <row r="149" spans="12:14" ht="11.25">
      <c r="L149" s="97"/>
      <c r="M149" s="97"/>
      <c r="N149" s="97"/>
    </row>
    <row r="150" spans="12:14" ht="11.25">
      <c r="L150" s="97"/>
      <c r="M150" s="97"/>
      <c r="N150" s="97"/>
    </row>
    <row r="151" spans="12:14" ht="11.25">
      <c r="L151" s="97"/>
      <c r="M151" s="97"/>
      <c r="N151" s="97"/>
    </row>
    <row r="152" spans="12:14" ht="11.25">
      <c r="L152" s="97"/>
      <c r="M152" s="97"/>
      <c r="N152" s="97"/>
    </row>
    <row r="153" spans="12:14" ht="11.25">
      <c r="L153" s="97"/>
      <c r="M153" s="97"/>
      <c r="N153" s="97"/>
    </row>
    <row r="154" spans="12:14" ht="11.25">
      <c r="L154" s="97"/>
      <c r="M154" s="97"/>
      <c r="N154" s="97"/>
    </row>
    <row r="155" spans="12:14" ht="11.25">
      <c r="L155" s="97"/>
      <c r="M155" s="97"/>
      <c r="N155" s="97"/>
    </row>
    <row r="156" spans="12:14" ht="11.25">
      <c r="L156" s="97"/>
      <c r="M156" s="97"/>
      <c r="N156" s="97"/>
    </row>
    <row r="157" spans="12:14" ht="11.25">
      <c r="L157" s="97"/>
      <c r="M157" s="97"/>
      <c r="N157" s="97"/>
    </row>
    <row r="158" spans="12:14" ht="11.25">
      <c r="L158" s="97"/>
      <c r="M158" s="97"/>
      <c r="N158" s="97"/>
    </row>
    <row r="159" spans="12:14" ht="11.25">
      <c r="L159" s="97"/>
      <c r="M159" s="97"/>
      <c r="N159" s="97"/>
    </row>
    <row r="160" spans="12:14" ht="11.25">
      <c r="L160" s="97"/>
      <c r="M160" s="97"/>
      <c r="N160" s="97"/>
    </row>
    <row r="161" spans="12:14" ht="11.25">
      <c r="L161" s="97"/>
      <c r="M161" s="97"/>
      <c r="N161" s="97"/>
    </row>
    <row r="162" spans="12:14" ht="11.25">
      <c r="L162" s="97"/>
      <c r="M162" s="97"/>
      <c r="N162" s="97"/>
    </row>
    <row r="163" spans="12:14" ht="11.25">
      <c r="L163" s="97"/>
      <c r="M163" s="97"/>
      <c r="N163" s="97"/>
    </row>
    <row r="164" spans="12:14" ht="11.25">
      <c r="L164" s="97"/>
      <c r="M164" s="97"/>
      <c r="N164" s="97"/>
    </row>
    <row r="165" spans="12:14" ht="11.25">
      <c r="L165" s="97"/>
      <c r="M165" s="97"/>
      <c r="N165" s="97"/>
    </row>
    <row r="166" spans="12:14" ht="11.25">
      <c r="L166" s="97"/>
      <c r="M166" s="97"/>
      <c r="N166" s="97"/>
    </row>
    <row r="167" spans="12:14" ht="11.25">
      <c r="L167" s="97"/>
      <c r="M167" s="97"/>
      <c r="N167" s="97"/>
    </row>
    <row r="168" spans="12:14" ht="11.25">
      <c r="L168" s="97"/>
      <c r="M168" s="97"/>
      <c r="N168" s="97"/>
    </row>
    <row r="169" spans="12:14" ht="11.25">
      <c r="L169" s="97"/>
      <c r="M169" s="97"/>
      <c r="N169" s="97"/>
    </row>
    <row r="170" spans="12:14" ht="11.25">
      <c r="L170" s="97"/>
      <c r="M170" s="97"/>
      <c r="N170" s="97"/>
    </row>
    <row r="171" spans="12:14" ht="11.25">
      <c r="L171" s="97"/>
      <c r="M171" s="97"/>
      <c r="N171" s="97"/>
    </row>
    <row r="172" spans="12:14" ht="11.25">
      <c r="L172" s="97"/>
      <c r="M172" s="97"/>
      <c r="N172" s="97"/>
    </row>
    <row r="173" spans="12:14" ht="11.25">
      <c r="L173" s="97"/>
      <c r="M173" s="97"/>
      <c r="N173" s="97"/>
    </row>
    <row r="174" spans="12:14" ht="11.25">
      <c r="L174" s="97"/>
      <c r="M174" s="97"/>
      <c r="N174" s="97"/>
    </row>
    <row r="175" spans="12:14" ht="11.25">
      <c r="L175" s="97"/>
      <c r="M175" s="97"/>
      <c r="N175" s="97"/>
    </row>
    <row r="176" spans="12:14" ht="11.25">
      <c r="L176" s="97"/>
      <c r="M176" s="97"/>
      <c r="N176" s="97"/>
    </row>
    <row r="177" spans="12:14" ht="11.25">
      <c r="L177" s="97"/>
      <c r="M177" s="97"/>
      <c r="N177" s="97"/>
    </row>
    <row r="178" spans="12:14" ht="11.25">
      <c r="L178" s="97"/>
      <c r="M178" s="97"/>
      <c r="N178" s="97"/>
    </row>
    <row r="179" spans="12:14" ht="11.25">
      <c r="L179" s="97"/>
      <c r="M179" s="97"/>
      <c r="N179" s="97"/>
    </row>
    <row r="180" spans="12:14" ht="11.25">
      <c r="L180" s="97"/>
      <c r="M180" s="97"/>
      <c r="N180" s="97"/>
    </row>
    <row r="181" spans="12:14" ht="11.25">
      <c r="L181" s="97"/>
      <c r="M181" s="97"/>
      <c r="N181" s="97"/>
    </row>
    <row r="182" spans="12:14" ht="11.25">
      <c r="L182" s="97"/>
      <c r="M182" s="97"/>
      <c r="N182" s="97"/>
    </row>
    <row r="183" spans="12:14" ht="11.25">
      <c r="L183" s="97"/>
      <c r="M183" s="97"/>
      <c r="N183" s="97"/>
    </row>
    <row r="184" spans="12:14" ht="11.25">
      <c r="L184" s="97"/>
      <c r="M184" s="97"/>
      <c r="N184" s="97"/>
    </row>
    <row r="185" spans="12:14" ht="11.25">
      <c r="L185" s="97"/>
      <c r="M185" s="97"/>
      <c r="N185" s="97"/>
    </row>
    <row r="186" spans="12:14" ht="11.25">
      <c r="L186" s="97"/>
      <c r="M186" s="97"/>
      <c r="N186" s="9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17, 2008 Monday Morning Workload Report (Office of Performance Analysis and Integrity)</dc:title>
  <dc:subject>March 17, 2008 Monday Morning Workload Report</dc:subject>
  <dc:creator/>
  <cp:keywords>vacols, scorecard, rating, pending, 180, c&amp;p, wipp, pre-discharge,  appeals, SOC's, adjudicative, IVMs, guarantees, COE</cp:keywords>
  <dc:description/>
  <cp:lastModifiedBy>PAIDWORT</cp:lastModifiedBy>
  <cp:lastPrinted>2008-03-17T16:00:40Z</cp:lastPrinted>
  <dcterms:created xsi:type="dcterms:W3CDTF">2003-06-17T11:57:05Z</dcterms:created>
  <dcterms:modified xsi:type="dcterms:W3CDTF">2008-03-17T17:07:34Z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20080317</vt:lpwstr>
  </property>
  <property fmtid="{D5CDD505-2E9C-101B-9397-08002B2CF9AE}" pid="5" name="DateReviewed">
    <vt:lpwstr>20080317</vt:lpwstr>
  </property>
  <property fmtid="{D5CDD505-2E9C-101B-9397-08002B2CF9AE}" pid="6" name="Type">
    <vt:lpwstr>Report</vt:lpwstr>
  </property>
</Properties>
</file>