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65371" windowWidth="12120" windowHeight="8580" tabRatio="803" activeTab="0"/>
  </bookViews>
  <sheets>
    <sheet name="Transformation" sheetId="1" r:id="rId1"/>
    <sheet name="Final Aggregate" sheetId="2" r:id="rId2"/>
  </sheets>
  <externalReferences>
    <externalReference r:id="rId5"/>
  </externalReferences>
  <definedNames>
    <definedName name="_xlnm.Print_Area" localSheetId="1">'Final Aggregate'!$A$1:$P$85</definedName>
    <definedName name="_xlnm.Print_Area" localSheetId="0">'Transformation'!$A$1:$G$103</definedName>
    <definedName name="TableName">"Dummy"</definedName>
  </definedNames>
  <calcPr fullCalcOnLoad="1"/>
</workbook>
</file>

<file path=xl/sharedStrings.xml><?xml version="1.0" encoding="utf-8"?>
<sst xmlns="http://schemas.openxmlformats.org/spreadsheetml/2006/main" count="282" uniqueCount="170">
  <si>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</si>
  <si>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r>
      <t>690</t>
    </r>
    <r>
      <rPr>
        <b/>
        <sz val="9"/>
        <rFont val="Arial"/>
        <family val="2"/>
      </rPr>
      <t xml:space="preserve"> Group</t>
    </r>
  </si>
  <si>
    <t>-</t>
  </si>
  <si>
    <t xml:space="preserve">Appeals </t>
  </si>
  <si>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</si>
  <si>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</si>
  <si>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</si>
  <si>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</si>
  <si>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 Pending Over 180</t>
  </si>
  <si>
    <t>Initial entitlement for service-connected disability (&lt;=7)</t>
  </si>
  <si>
    <t>Supplemental Entitlement</t>
  </si>
  <si>
    <t>Benefits not paid prior to the death of a Veteran or survivor based upon a pending claim at the time of death which is later granted.</t>
  </si>
  <si>
    <t>Entitlement (Original and Supplemental)</t>
  </si>
  <si>
    <t>% Over 180</t>
  </si>
  <si>
    <t xml:space="preserve">Additional Compensation and Pension Workload </t>
  </si>
  <si>
    <t>EP</t>
  </si>
  <si>
    <t>Accrued</t>
  </si>
  <si>
    <t># Pending Over 125</t>
  </si>
  <si>
    <t>% Over 125</t>
  </si>
  <si>
    <t>Pending over 125 days</t>
  </si>
  <si>
    <t>Percent Pending over 125 days</t>
  </si>
  <si>
    <t>407 (PMCs Only), 507, 937 (PMCs only)</t>
  </si>
  <si>
    <t>154, 696 (PMCs Only), 697(PMC Only)</t>
  </si>
  <si>
    <t>165(PMC)</t>
  </si>
  <si>
    <t>VACOLS +BVA</t>
  </si>
  <si>
    <t># Pending</t>
  </si>
  <si>
    <t>USA</t>
  </si>
  <si>
    <t>050</t>
  </si>
  <si>
    <t xml:space="preserve">Entitlement   </t>
  </si>
  <si>
    <t xml:space="preserve">Award Adjustment </t>
  </si>
  <si>
    <t xml:space="preserve">Program Review  </t>
  </si>
  <si>
    <t>Other</t>
  </si>
  <si>
    <t xml:space="preserve">Burial  </t>
  </si>
  <si>
    <t xml:space="preserve">Accrued  </t>
  </si>
  <si>
    <t>Appeals</t>
  </si>
  <si>
    <t>Claims Pending</t>
  </si>
  <si>
    <t xml:space="preserve"> Pending</t>
  </si>
  <si>
    <t>Pending</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</si>
  <si>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</si>
  <si>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</si>
  <si>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</si>
  <si>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</si>
  <si>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</si>
  <si>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</si>
  <si>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</si>
  <si>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</si>
  <si>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</si>
  <si>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</si>
  <si>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</si>
  <si>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</si>
  <si>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</si>
  <si>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</si>
  <si>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</si>
  <si>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</si>
  <si>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</si>
  <si>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</si>
  <si>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</si>
  <si>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</si>
  <si>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</si>
  <si>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</si>
  <si>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</si>
  <si>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</si>
  <si>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</si>
  <si>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</si>
  <si>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</si>
  <si>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</si>
  <si>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</si>
  <si>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</si>
  <si>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</si>
  <si>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</si>
  <si>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</si>
  <si>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</si>
  <si>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</si>
  <si>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</si>
  <si>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</si>
  <si>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</si>
  <si>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</si>
  <si>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Hemodialysis related cases/conditions</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</si>
  <si>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</si>
  <si>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</si>
  <si>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</si>
  <si>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</si>
  <si>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</si>
  <si>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</si>
  <si>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</si>
  <si>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</si>
  <si>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</si>
  <si>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</si>
  <si>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</si>
  <si>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</si>
  <si>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</si>
  <si>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</si>
  <si>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</si>
  <si>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</si>
  <si>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</si>
  <si>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</si>
  <si>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120, 180, 190</t>
  </si>
  <si>
    <t xml:space="preserve">      Des Moines </t>
  </si>
  <si>
    <t xml:space="preserve">      Fargo </t>
  </si>
  <si>
    <t xml:space="preserve">      Houston </t>
  </si>
  <si>
    <t xml:space="preserve">      Lincoln </t>
  </si>
  <si>
    <t xml:space="preserve">      Little Rock </t>
  </si>
  <si>
    <t>USA (PMC's)</t>
  </si>
  <si>
    <t>COMPENSATION INVENTORY</t>
  </si>
  <si>
    <t>EASTERN AREA</t>
  </si>
  <si>
    <t>SOUTHERN AREA</t>
  </si>
  <si>
    <t xml:space="preserve">Other </t>
  </si>
  <si>
    <t>CENTRAL AREA</t>
  </si>
  <si>
    <t>WESTERN AREA</t>
  </si>
  <si>
    <t>PENSION INVENTORY</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</si>
  <si>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</si>
  <si>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</si>
  <si>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</si>
  <si>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</si>
  <si>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</si>
  <si>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</si>
  <si>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</si>
  <si>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</si>
  <si>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</si>
  <si>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</si>
  <si>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</si>
  <si>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</si>
  <si>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</si>
  <si>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</si>
  <si>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</si>
  <si>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Initial entitlement - survivor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</si>
  <si>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</si>
  <si>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</si>
  <si>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</si>
  <si>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</si>
  <si>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</si>
  <si>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</si>
  <si>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</si>
  <si>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</si>
  <si>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</si>
  <si>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</si>
  <si>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</si>
  <si>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</si>
  <si>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</si>
  <si>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</si>
  <si>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</si>
  <si>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</si>
  <si>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</si>
  <si>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</si>
  <si>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</si>
  <si>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</si>
  <si>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</si>
  <si>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</si>
  <si>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</si>
  <si>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</si>
  <si>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</si>
  <si>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</si>
  <si>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</si>
  <si>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</si>
  <si>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</si>
  <si>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</si>
  <si>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</si>
  <si>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</si>
  <si>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</si>
  <si>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</si>
  <si>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</si>
  <si>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</si>
  <si>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</si>
  <si>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October 5, 2009</t>
  </si>
  <si>
    <r>
      <t xml:space="preserve">COMPENSATION AND PENSION INVENTORY
</t>
    </r>
    <r>
      <rPr>
        <b/>
        <sz val="12"/>
        <rFont val="Arial"/>
        <family val="2"/>
      </rPr>
      <t>Data Current as of Close of Business October 3, 2009</t>
    </r>
  </si>
  <si>
    <r>
      <t xml:space="preserve"> 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</si>
  <si>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t xml:space="preserve">Compensation and Pension Entitlement </t>
  </si>
  <si>
    <t>Compensation and Pension Rating Bundle</t>
  </si>
  <si>
    <t>N/A</t>
  </si>
  <si>
    <t>Data for Week Ending October 3, 2009</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</si>
</sst>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000"/>
  </numFmts>
  <fonts count="20">
    <font>
      <sz val="10"/>
      <name val="Arial"/>
      <family val="0"/>
    </font>
    <font>
      <sz val="8"/>
      <name val="Arial"/>
      <family val="0"/>
    </font>
    <font>
      <sz val="10"/>
      <color indexed="8"/>
      <name val="Arial"/>
      <family val="2"/>
    </font>
    <font>
      <b/>
      <sz val="10"/>
      <color indexed="8"/>
      <name val="Arial"/>
      <family val="2"/>
    </font>
    <font>
      <b/>
      <sz val="16"/>
      <name val="Arial"/>
      <family val="2"/>
    </font>
    <font>
      <b/>
      <sz val="10"/>
      <name val="Arial"/>
      <family val="2"/>
    </font>
    <font>
      <b/>
      <sz val="9"/>
      <name val="Arial"/>
      <family val="2"/>
    </font>
    <font>
      <b/>
      <sz val="8"/>
      <name val="Arial"/>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b/>
      <sz val="11"/>
      <name val="Arial"/>
      <family val="2"/>
    </font>
    <font>
      <sz val="11"/>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32">
    <border>
      <left/>
      <right/>
      <top/>
      <bottom/>
      <diagonal/>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style="thin"/>
      <right style="medium"/>
      <top>
        <color indexed="63"/>
      </top>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style="thin"/>
      <bottom style="medium"/>
    </border>
    <border>
      <left>
        <color indexed="63"/>
      </left>
      <right style="thin"/>
      <top style="medium"/>
      <bottom>
        <color indexed="63"/>
      </bottom>
    </border>
    <border>
      <left>
        <color indexed="63"/>
      </left>
      <right style="medium"/>
      <top>
        <color indexed="63"/>
      </top>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62">
    <xf numFmtId="0" fontId="0" fillId="0" borderId="0" xfId="0" applyAlignment="1">
      <alignment/>
    </xf>
    <xf numFmtId="0" fontId="1" fillId="2" borderId="0" xfId="0" applyFont="1" applyFill="1" applyBorder="1" applyAlignment="1">
      <alignment vertical="center" wrapText="1"/>
    </xf>
    <xf numFmtId="0" fontId="1" fillId="2" borderId="1" xfId="0" applyFont="1" applyFill="1" applyBorder="1" applyAlignment="1">
      <alignment vertical="center" wrapText="1"/>
    </xf>
    <xf numFmtId="0" fontId="7" fillId="2" borderId="1" xfId="0" applyFont="1" applyFill="1" applyBorder="1" applyAlignment="1">
      <alignment vertical="center" wrapText="1"/>
    </xf>
    <xf numFmtId="0" fontId="8" fillId="2" borderId="1" xfId="0" applyFont="1" applyFill="1" applyBorder="1" applyAlignment="1">
      <alignment vertical="center" wrapText="1"/>
    </xf>
    <xf numFmtId="0" fontId="9" fillId="2" borderId="0" xfId="0" applyFont="1" applyFill="1" applyBorder="1" applyAlignment="1">
      <alignment horizontal="right" vertical="center" wrapText="1"/>
    </xf>
    <xf numFmtId="0" fontId="6" fillId="2" borderId="0" xfId="0" applyFont="1" applyFill="1" applyBorder="1" applyAlignment="1">
      <alignment horizontal="right" vertical="center" wrapText="1"/>
    </xf>
    <xf numFmtId="3" fontId="9" fillId="3" borderId="2" xfId="15" applyNumberFormat="1" applyFont="1" applyFill="1" applyBorder="1" applyAlignment="1">
      <alignment horizontal="center" vertical="center" wrapText="1"/>
    </xf>
    <xf numFmtId="3" fontId="9" fillId="2" borderId="0" xfId="0" applyNumberFormat="1" applyFont="1" applyFill="1" applyBorder="1" applyAlignment="1">
      <alignment horizontal="right" vertical="center" wrapText="1"/>
    </xf>
    <xf numFmtId="0" fontId="9" fillId="0" borderId="0" xfId="0" applyFont="1" applyFill="1" applyBorder="1" applyAlignment="1">
      <alignment horizontal="right" vertical="center" wrapText="1"/>
    </xf>
    <xf numFmtId="3" fontId="9" fillId="3" borderId="3" xfId="15" applyNumberFormat="1" applyFont="1" applyFill="1" applyBorder="1" applyAlignment="1">
      <alignment horizontal="center" vertical="center" wrapText="1"/>
    </xf>
    <xf numFmtId="3" fontId="9" fillId="3" borderId="4" xfId="15" applyNumberFormat="1" applyFont="1" applyFill="1" applyBorder="1" applyAlignment="1">
      <alignment horizontal="center" vertical="center" wrapText="1"/>
    </xf>
    <xf numFmtId="0" fontId="1" fillId="2" borderId="0" xfId="0" applyFont="1" applyFill="1" applyBorder="1" applyAlignment="1">
      <alignment/>
    </xf>
    <xf numFmtId="0" fontId="9" fillId="2" borderId="0" xfId="0" applyFont="1" applyFill="1" applyBorder="1" applyAlignment="1">
      <alignment horizontal="center" vertical="center" wrapText="1"/>
    </xf>
    <xf numFmtId="174" fontId="6" fillId="2" borderId="0" xfId="21" applyNumberFormat="1" applyFont="1" applyFill="1" applyBorder="1" applyAlignment="1">
      <alignment horizontal="center" vertical="center" wrapText="1"/>
    </xf>
    <xf numFmtId="174" fontId="10" fillId="2" borderId="0" xfId="21" applyNumberFormat="1" applyFont="1" applyFill="1" applyBorder="1" applyAlignment="1">
      <alignment horizontal="center" vertical="center" wrapText="1"/>
    </xf>
    <xf numFmtId="3" fontId="6" fillId="2" borderId="0" xfId="0" applyNumberFormat="1" applyFont="1" applyFill="1" applyBorder="1" applyAlignment="1">
      <alignment horizontal="center" vertical="center" wrapText="1"/>
    </xf>
    <xf numFmtId="3" fontId="10" fillId="2"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5" fillId="3" borderId="5" xfId="0" applyFont="1" applyFill="1" applyBorder="1" applyAlignment="1">
      <alignment horizontal="center"/>
    </xf>
    <xf numFmtId="0" fontId="5" fillId="3" borderId="6" xfId="0" applyFont="1" applyFill="1" applyBorder="1" applyAlignment="1">
      <alignment horizontal="center"/>
    </xf>
    <xf numFmtId="0" fontId="0" fillId="0" borderId="0" xfId="0" applyFont="1" applyBorder="1" applyAlignment="1">
      <alignment horizontal="center"/>
    </xf>
    <xf numFmtId="0" fontId="0" fillId="0" borderId="7" xfId="0" applyFont="1" applyBorder="1" applyAlignment="1">
      <alignment horizontal="center" vertical="center" wrapText="1"/>
    </xf>
    <xf numFmtId="4" fontId="5" fillId="0" borderId="8" xfId="0" applyNumberFormat="1" applyFont="1" applyFill="1" applyBorder="1" applyAlignment="1">
      <alignment/>
    </xf>
    <xf numFmtId="173" fontId="0" fillId="0" borderId="8" xfId="15" applyNumberFormat="1" applyFont="1" applyBorder="1" applyAlignment="1">
      <alignment horizontal="center"/>
    </xf>
    <xf numFmtId="174" fontId="0" fillId="0" borderId="9" xfId="21" applyNumberFormat="1" applyFont="1" applyBorder="1" applyAlignment="1">
      <alignment horizontal="center"/>
    </xf>
    <xf numFmtId="0" fontId="5" fillId="3" borderId="9" xfId="0" applyFont="1" applyFill="1" applyBorder="1" applyAlignment="1">
      <alignment horizontal="center"/>
    </xf>
    <xf numFmtId="4" fontId="0" fillId="0" borderId="0" xfId="0" applyNumberFormat="1" applyFont="1" applyFill="1" applyBorder="1" applyAlignment="1">
      <alignment vertical="center" wrapText="1"/>
    </xf>
    <xf numFmtId="0" fontId="0" fillId="0" borderId="6" xfId="0" applyFont="1" applyBorder="1" applyAlignment="1">
      <alignment horizontal="center" vertical="center" wrapText="1"/>
    </xf>
    <xf numFmtId="0" fontId="0" fillId="0" borderId="9" xfId="0" applyFont="1" applyBorder="1" applyAlignment="1">
      <alignment horizontal="center" vertical="center" wrapText="1"/>
    </xf>
    <xf numFmtId="0" fontId="0" fillId="0" borderId="0" xfId="0" applyFont="1" applyBorder="1" applyAlignment="1">
      <alignment vertical="center" wrapText="1"/>
    </xf>
    <xf numFmtId="4" fontId="3" fillId="0" borderId="9" xfId="0" applyNumberFormat="1" applyFont="1" applyFill="1" applyBorder="1" applyAlignment="1">
      <alignment vertical="center" wrapText="1"/>
    </xf>
    <xf numFmtId="173" fontId="0" fillId="0" borderId="10" xfId="0" applyNumberFormat="1" applyFont="1" applyBorder="1" applyAlignment="1">
      <alignment horizontal="center"/>
    </xf>
    <xf numFmtId="174" fontId="0" fillId="0" borderId="10" xfId="21" applyNumberFormat="1" applyFont="1" applyBorder="1" applyAlignment="1">
      <alignment horizontal="right"/>
    </xf>
    <xf numFmtId="4" fontId="3" fillId="0" borderId="11" xfId="0" applyNumberFormat="1" applyFont="1" applyFill="1" applyBorder="1" applyAlignment="1">
      <alignment vertical="center" wrapText="1"/>
    </xf>
    <xf numFmtId="173" fontId="0" fillId="0" borderId="12" xfId="15" applyNumberFormat="1" applyFont="1" applyFill="1" applyBorder="1" applyAlignment="1">
      <alignment horizontal="center"/>
    </xf>
    <xf numFmtId="174" fontId="0" fillId="0" borderId="12" xfId="21" applyNumberFormat="1" applyFont="1" applyFill="1" applyBorder="1" applyAlignment="1">
      <alignment horizontal="right"/>
    </xf>
    <xf numFmtId="4" fontId="2" fillId="0" borderId="12" xfId="0" applyNumberFormat="1" applyFont="1" applyFill="1" applyBorder="1" applyAlignment="1">
      <alignment vertical="center" wrapText="1"/>
    </xf>
    <xf numFmtId="173" fontId="0" fillId="0" borderId="12" xfId="15" applyNumberFormat="1" applyFont="1" applyBorder="1" applyAlignment="1">
      <alignment horizontal="center"/>
    </xf>
    <xf numFmtId="174" fontId="0" fillId="0" borderId="12" xfId="21" applyNumberFormat="1" applyFont="1" applyBorder="1" applyAlignment="1">
      <alignment horizontal="right"/>
    </xf>
    <xf numFmtId="173" fontId="0" fillId="0" borderId="10" xfId="15" applyNumberFormat="1" applyFont="1" applyBorder="1" applyAlignment="1">
      <alignment horizontal="center"/>
    </xf>
    <xf numFmtId="4" fontId="2" fillId="0" borderId="10" xfId="0" applyNumberFormat="1" applyFont="1" applyFill="1" applyBorder="1" applyAlignment="1">
      <alignment vertical="center" wrapText="1"/>
    </xf>
    <xf numFmtId="4" fontId="2" fillId="0" borderId="0" xfId="0" applyNumberFormat="1" applyFont="1" applyFill="1" applyBorder="1" applyAlignment="1">
      <alignment vertical="center" wrapText="1"/>
    </xf>
    <xf numFmtId="173" fontId="0" fillId="0" borderId="0" xfId="15" applyNumberFormat="1" applyFont="1" applyBorder="1" applyAlignment="1">
      <alignment horizontal="center"/>
    </xf>
    <xf numFmtId="174" fontId="0" fillId="0" borderId="0" xfId="21" applyNumberFormat="1" applyFont="1" applyBorder="1" applyAlignment="1">
      <alignment horizontal="right"/>
    </xf>
    <xf numFmtId="4" fontId="2" fillId="0" borderId="12" xfId="0" applyNumberFormat="1" applyFont="1" applyFill="1" applyBorder="1" applyAlignment="1">
      <alignment horizontal="left" vertical="center" wrapText="1"/>
    </xf>
    <xf numFmtId="0" fontId="0" fillId="0" borderId="0" xfId="0" applyFont="1" applyFill="1" applyBorder="1" applyAlignment="1">
      <alignment/>
    </xf>
    <xf numFmtId="0" fontId="0" fillId="0" borderId="6" xfId="0" applyFont="1" applyFill="1" applyBorder="1" applyAlignment="1">
      <alignment horizontal="center" vertical="center" wrapText="1"/>
    </xf>
    <xf numFmtId="0" fontId="0" fillId="0" borderId="8" xfId="0" applyFont="1" applyFill="1" applyBorder="1" applyAlignment="1">
      <alignment horizontal="center" wrapText="1"/>
    </xf>
    <xf numFmtId="0" fontId="0" fillId="0" borderId="9" xfId="0" applyFont="1" applyFill="1" applyBorder="1" applyAlignment="1">
      <alignment horizontal="center" wrapText="1"/>
    </xf>
    <xf numFmtId="173" fontId="0" fillId="0" borderId="9" xfId="15" applyNumberFormat="1" applyFont="1" applyBorder="1" applyAlignment="1">
      <alignment/>
    </xf>
    <xf numFmtId="174" fontId="0" fillId="0" borderId="9" xfId="21" applyNumberFormat="1" applyFont="1" applyBorder="1" applyAlignment="1">
      <alignment/>
    </xf>
    <xf numFmtId="4" fontId="0" fillId="0" borderId="13" xfId="0" applyNumberFormat="1" applyFont="1" applyFill="1" applyBorder="1" applyAlignment="1">
      <alignment/>
    </xf>
    <xf numFmtId="0" fontId="0" fillId="0" borderId="0" xfId="0" applyFont="1" applyAlignment="1">
      <alignment/>
    </xf>
    <xf numFmtId="4" fontId="0" fillId="0" borderId="4" xfId="0" applyNumberFormat="1" applyFont="1" applyFill="1" applyBorder="1" applyAlignment="1">
      <alignment/>
    </xf>
    <xf numFmtId="173" fontId="0" fillId="0" borderId="9" xfId="15" applyNumberFormat="1" applyFont="1" applyBorder="1" applyAlignment="1">
      <alignment horizontal="right"/>
    </xf>
    <xf numFmtId="173" fontId="0" fillId="0" borderId="0" xfId="0" applyNumberFormat="1" applyFont="1" applyAlignment="1">
      <alignment/>
    </xf>
    <xf numFmtId="0" fontId="13" fillId="2" borderId="0" xfId="0" applyFont="1" applyFill="1" applyBorder="1" applyAlignment="1">
      <alignment vertical="center" wrapText="1"/>
    </xf>
    <xf numFmtId="0" fontId="13" fillId="2" borderId="0" xfId="0" applyFont="1" applyFill="1" applyBorder="1" applyAlignment="1">
      <alignment horizontal="left" vertical="center" wrapText="1"/>
    </xf>
    <xf numFmtId="0" fontId="13" fillId="0" borderId="0" xfId="0" applyFont="1" applyFill="1" applyBorder="1" applyAlignment="1">
      <alignment vertical="center" wrapText="1"/>
    </xf>
    <xf numFmtId="0" fontId="4" fillId="2" borderId="0" xfId="0" applyFont="1" applyFill="1" applyBorder="1" applyAlignment="1">
      <alignment horizontal="left" vertical="center" wrapText="1"/>
    </xf>
    <xf numFmtId="0" fontId="14" fillId="2" borderId="14" xfId="0" applyFont="1" applyFill="1" applyBorder="1" applyAlignment="1">
      <alignment vertical="center" wrapText="1"/>
    </xf>
    <xf numFmtId="0" fontId="14" fillId="2" borderId="0" xfId="0" applyFont="1" applyFill="1" applyBorder="1" applyAlignment="1">
      <alignment vertical="center" wrapText="1"/>
    </xf>
    <xf numFmtId="0" fontId="13" fillId="3" borderId="15" xfId="0" applyFont="1" applyFill="1" applyBorder="1" applyAlignment="1">
      <alignment horizontal="left" vertical="center" wrapText="1"/>
    </xf>
    <xf numFmtId="0" fontId="14" fillId="0" borderId="0" xfId="0" applyFont="1" applyFill="1" applyBorder="1" applyAlignment="1">
      <alignment vertical="center" wrapText="1"/>
    </xf>
    <xf numFmtId="49" fontId="13" fillId="3" borderId="1" xfId="0" applyNumberFormat="1" applyFont="1" applyFill="1" applyBorder="1" applyAlignment="1">
      <alignment horizontal="left" vertical="center" wrapText="1"/>
    </xf>
    <xf numFmtId="0" fontId="13" fillId="3" borderId="1" xfId="0" applyFont="1" applyFill="1" applyBorder="1" applyAlignment="1">
      <alignment horizontal="left" vertical="center" wrapText="1"/>
    </xf>
    <xf numFmtId="49" fontId="15" fillId="3" borderId="0" xfId="0" applyNumberFormat="1" applyFont="1" applyFill="1" applyBorder="1" applyAlignment="1">
      <alignment horizontal="left" vertical="center" wrapText="1"/>
    </xf>
    <xf numFmtId="0" fontId="15" fillId="3" borderId="16"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13" fillId="3" borderId="16" xfId="0" applyFont="1" applyFill="1" applyBorder="1" applyAlignment="1">
      <alignment horizontal="left" vertical="center" wrapText="1"/>
    </xf>
    <xf numFmtId="0" fontId="13" fillId="0" borderId="0" xfId="0" applyFont="1" applyFill="1" applyBorder="1" applyAlignment="1">
      <alignment/>
    </xf>
    <xf numFmtId="0" fontId="13" fillId="0" borderId="0" xfId="0" applyFont="1" applyFill="1" applyBorder="1" applyAlignment="1">
      <alignment horizontal="left" vertical="center" wrapText="1"/>
    </xf>
    <xf numFmtId="3" fontId="18" fillId="3" borderId="3" xfId="15" applyNumberFormat="1" applyFont="1" applyFill="1" applyBorder="1" applyAlignment="1">
      <alignment horizontal="center" vertical="center" wrapText="1"/>
    </xf>
    <xf numFmtId="3" fontId="18" fillId="3" borderId="9" xfId="15" applyNumberFormat="1" applyFont="1" applyFill="1" applyBorder="1" applyAlignment="1">
      <alignment horizontal="center" vertical="center" wrapText="1"/>
    </xf>
    <xf numFmtId="174" fontId="18" fillId="3" borderId="3" xfId="21" applyNumberFormat="1" applyFont="1" applyFill="1" applyBorder="1" applyAlignment="1">
      <alignment horizontal="center" vertical="center" wrapText="1"/>
    </xf>
    <xf numFmtId="3" fontId="19" fillId="3" borderId="7" xfId="15" applyNumberFormat="1" applyFont="1" applyFill="1" applyBorder="1" applyAlignment="1">
      <alignment horizontal="center" vertical="center" wrapText="1"/>
    </xf>
    <xf numFmtId="3" fontId="19" fillId="3" borderId="13" xfId="15" applyNumberFormat="1" applyFont="1" applyFill="1" applyBorder="1" applyAlignment="1">
      <alignment horizontal="center" vertical="center" wrapText="1"/>
    </xf>
    <xf numFmtId="174" fontId="19" fillId="3" borderId="0" xfId="21" applyNumberFormat="1" applyFont="1" applyFill="1" applyBorder="1" applyAlignment="1">
      <alignment horizontal="center" vertical="center" wrapText="1"/>
    </xf>
    <xf numFmtId="174" fontId="18" fillId="3" borderId="2" xfId="21" applyNumberFormat="1" applyFont="1" applyFill="1" applyBorder="1" applyAlignment="1">
      <alignment horizontal="center" vertical="center" wrapText="1"/>
    </xf>
    <xf numFmtId="3" fontId="19" fillId="3" borderId="18" xfId="15" applyNumberFormat="1" applyFont="1" applyFill="1" applyBorder="1" applyAlignment="1">
      <alignment horizontal="center" vertical="center" wrapText="1"/>
    </xf>
    <xf numFmtId="3" fontId="18" fillId="3" borderId="4" xfId="15" applyNumberFormat="1" applyFont="1" applyFill="1" applyBorder="1" applyAlignment="1">
      <alignment horizontal="center" vertical="center" wrapText="1"/>
    </xf>
    <xf numFmtId="3" fontId="18" fillId="3" borderId="19" xfId="0" applyNumberFormat="1" applyFont="1" applyFill="1" applyBorder="1" applyAlignment="1">
      <alignment horizontal="center" vertical="center" wrapText="1"/>
    </xf>
    <xf numFmtId="0" fontId="14" fillId="2" borderId="15" xfId="0" applyFont="1" applyFill="1" applyBorder="1" applyAlignment="1">
      <alignment horizontal="left" vertical="center" wrapText="1"/>
    </xf>
    <xf numFmtId="0" fontId="14" fillId="0" borderId="15" xfId="0" applyFont="1" applyFill="1" applyBorder="1" applyAlignment="1">
      <alignment horizontal="left" vertical="center" wrapText="1"/>
    </xf>
    <xf numFmtId="4" fontId="2" fillId="0" borderId="18" xfId="0" applyNumberFormat="1" applyFont="1" applyFill="1" applyBorder="1" applyAlignment="1">
      <alignment vertical="center" wrapText="1"/>
    </xf>
    <xf numFmtId="4" fontId="0" fillId="0" borderId="4"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5" xfId="0" applyFont="1" applyFill="1" applyBorder="1" applyAlignment="1">
      <alignment wrapText="1"/>
    </xf>
    <xf numFmtId="0" fontId="1" fillId="2" borderId="15" xfId="0" applyFont="1" applyFill="1" applyBorder="1" applyAlignment="1">
      <alignment horizontal="left" vertical="center" wrapText="1"/>
    </xf>
    <xf numFmtId="0" fontId="0" fillId="2" borderId="20"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13" fillId="3" borderId="17" xfId="0" applyFont="1" applyFill="1" applyBorder="1" applyAlignment="1">
      <alignment horizontal="left" wrapText="1"/>
    </xf>
    <xf numFmtId="173" fontId="0" fillId="0" borderId="4" xfId="0" applyNumberFormat="1" applyFont="1" applyBorder="1" applyAlignment="1">
      <alignment horizontal="center"/>
    </xf>
    <xf numFmtId="173" fontId="0" fillId="0" borderId="13" xfId="15" applyNumberFormat="1" applyFont="1" applyFill="1" applyBorder="1" applyAlignment="1">
      <alignment horizontal="center"/>
    </xf>
    <xf numFmtId="173" fontId="0" fillId="0" borderId="13" xfId="15" applyNumberFormat="1" applyFont="1" applyBorder="1" applyAlignment="1">
      <alignment horizontal="center"/>
    </xf>
    <xf numFmtId="173" fontId="0" fillId="0" borderId="4" xfId="15" applyNumberFormat="1" applyFont="1" applyBorder="1" applyAlignment="1">
      <alignment horizontal="center"/>
    </xf>
    <xf numFmtId="173" fontId="0" fillId="0" borderId="12" xfId="15" applyNumberFormat="1" applyFont="1" applyBorder="1" applyAlignment="1">
      <alignment horizontal="right"/>
    </xf>
    <xf numFmtId="173" fontId="0" fillId="0" borderId="10" xfId="15" applyNumberFormat="1" applyFont="1" applyBorder="1" applyAlignment="1">
      <alignment horizontal="right"/>
    </xf>
    <xf numFmtId="173" fontId="0" fillId="0" borderId="12" xfId="15" applyNumberFormat="1" applyFont="1" applyFill="1" applyBorder="1" applyAlignment="1">
      <alignment horizontal="right"/>
    </xf>
    <xf numFmtId="174" fontId="19" fillId="3" borderId="25" xfId="21" applyNumberFormat="1" applyFont="1" applyFill="1" applyBorder="1" applyAlignment="1">
      <alignment horizontal="center" vertical="center" wrapText="1"/>
    </xf>
    <xf numFmtId="174" fontId="19" fillId="3" borderId="16" xfId="21" applyNumberFormat="1" applyFont="1" applyFill="1" applyBorder="1" applyAlignment="1">
      <alignment horizontal="center" vertical="center" wrapText="1"/>
    </xf>
    <xf numFmtId="0" fontId="13" fillId="2" borderId="2" xfId="0" applyFont="1" applyFill="1" applyBorder="1" applyAlignment="1">
      <alignment vertical="center" wrapText="1"/>
    </xf>
    <xf numFmtId="0" fontId="13" fillId="2" borderId="2" xfId="0" applyFont="1" applyFill="1" applyBorder="1" applyAlignment="1">
      <alignment horizontal="left" vertical="center" wrapText="1"/>
    </xf>
    <xf numFmtId="0" fontId="9" fillId="2" borderId="2" xfId="0" applyFont="1" applyFill="1" applyBorder="1" applyAlignment="1">
      <alignment horizontal="right" vertical="center" wrapText="1"/>
    </xf>
    <xf numFmtId="0" fontId="1" fillId="2" borderId="2" xfId="0" applyFont="1" applyFill="1" applyBorder="1" applyAlignment="1">
      <alignment vertical="center" wrapText="1"/>
    </xf>
    <xf numFmtId="0" fontId="4" fillId="2" borderId="0" xfId="0" applyFont="1" applyFill="1" applyBorder="1" applyAlignment="1">
      <alignment wrapText="1"/>
    </xf>
    <xf numFmtId="178" fontId="6" fillId="2" borderId="0" xfId="0" applyNumberFormat="1" applyFont="1" applyFill="1" applyBorder="1" applyAlignment="1">
      <alignment horizontal="center" vertical="center" wrapText="1"/>
    </xf>
    <xf numFmtId="178" fontId="6" fillId="3" borderId="2" xfId="0" applyNumberFormat="1" applyFont="1" applyFill="1" applyBorder="1" applyAlignment="1">
      <alignment horizontal="center" vertical="center" wrapText="1"/>
    </xf>
    <xf numFmtId="178" fontId="18" fillId="3" borderId="26" xfId="0" applyNumberFormat="1" applyFont="1" applyFill="1" applyBorder="1" applyAlignment="1">
      <alignment horizontal="center" vertical="center" wrapText="1"/>
    </xf>
    <xf numFmtId="178" fontId="18" fillId="3" borderId="7" xfId="0" applyNumberFormat="1" applyFont="1" applyFill="1" applyBorder="1" applyAlignment="1">
      <alignment horizontal="center" vertical="center" wrapText="1"/>
    </xf>
    <xf numFmtId="178" fontId="6" fillId="3" borderId="3" xfId="0" applyNumberFormat="1" applyFont="1" applyFill="1" applyBorder="1" applyAlignment="1">
      <alignment horizontal="center" vertical="center" wrapText="1"/>
    </xf>
    <xf numFmtId="178" fontId="6" fillId="2" borderId="2" xfId="0" applyNumberFormat="1" applyFont="1" applyFill="1" applyBorder="1" applyAlignment="1">
      <alignment horizontal="center" vertical="center" wrapText="1"/>
    </xf>
    <xf numFmtId="178" fontId="5" fillId="2" borderId="22" xfId="0" applyNumberFormat="1" applyFont="1" applyFill="1" applyBorder="1" applyAlignment="1">
      <alignment horizontal="center" vertical="center" wrapText="1"/>
    </xf>
    <xf numFmtId="178" fontId="18" fillId="3" borderId="9" xfId="0" applyNumberFormat="1" applyFont="1" applyFill="1" applyBorder="1" applyAlignment="1">
      <alignment horizontal="center" vertical="center" wrapText="1"/>
    </xf>
    <xf numFmtId="178" fontId="5" fillId="3" borderId="9" xfId="0" applyNumberFormat="1" applyFont="1" applyFill="1" applyBorder="1" applyAlignment="1">
      <alignment horizontal="center" vertical="center" wrapText="1"/>
    </xf>
    <xf numFmtId="178" fontId="6" fillId="0" borderId="0" xfId="0" applyNumberFormat="1" applyFont="1" applyFill="1" applyBorder="1" applyAlignment="1">
      <alignment horizontal="center" vertical="center" wrapText="1"/>
    </xf>
    <xf numFmtId="0" fontId="15" fillId="3" borderId="27" xfId="0" applyFont="1" applyFill="1" applyBorder="1" applyAlignment="1">
      <alignment horizontal="left" vertical="center" wrapText="1"/>
    </xf>
    <xf numFmtId="0" fontId="13" fillId="3" borderId="27" xfId="0" applyFont="1" applyFill="1" applyBorder="1" applyAlignment="1">
      <alignment horizontal="left" wrapText="1"/>
    </xf>
    <xf numFmtId="0" fontId="13" fillId="3" borderId="17" xfId="0" applyFont="1" applyFill="1" applyBorder="1" applyAlignment="1">
      <alignment horizontal="left" wrapText="1"/>
    </xf>
    <xf numFmtId="0" fontId="13" fillId="3" borderId="16" xfId="0" applyFont="1" applyFill="1" applyBorder="1" applyAlignment="1">
      <alignment horizontal="left" wrapText="1"/>
    </xf>
    <xf numFmtId="0" fontId="14" fillId="0" borderId="14"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2" borderId="14" xfId="0" applyFont="1" applyFill="1" applyBorder="1" applyAlignment="1">
      <alignment horizontal="left" vertical="center" wrapText="1"/>
    </xf>
    <xf numFmtId="0" fontId="14" fillId="2" borderId="15" xfId="0" applyFont="1" applyFill="1" applyBorder="1" applyAlignment="1">
      <alignment horizontal="left" vertical="center" wrapText="1"/>
    </xf>
    <xf numFmtId="0" fontId="4" fillId="2" borderId="28" xfId="0" applyFont="1" applyFill="1" applyBorder="1" applyAlignment="1">
      <alignment horizontal="center" wrapText="1"/>
    </xf>
    <xf numFmtId="178" fontId="5" fillId="2" borderId="29" xfId="0" applyNumberFormat="1" applyFont="1" applyFill="1" applyBorder="1" applyAlignment="1">
      <alignment horizontal="center" vertical="center" wrapText="1"/>
    </xf>
    <xf numFmtId="178" fontId="5" fillId="2" borderId="3" xfId="0" applyNumberFormat="1" applyFont="1" applyFill="1" applyBorder="1" applyAlignment="1">
      <alignment horizontal="center" vertical="center" wrapText="1"/>
    </xf>
    <xf numFmtId="174" fontId="18" fillId="3" borderId="30" xfId="21" applyNumberFormat="1" applyFont="1" applyFill="1" applyBorder="1" applyAlignment="1">
      <alignment horizontal="center" vertical="center" wrapText="1"/>
    </xf>
    <xf numFmtId="174" fontId="18" fillId="3" borderId="16" xfId="21" applyNumberFormat="1" applyFont="1" applyFill="1" applyBorder="1" applyAlignment="1">
      <alignment horizontal="center" vertical="center" wrapText="1"/>
    </xf>
    <xf numFmtId="49" fontId="15" fillId="3" borderId="1" xfId="0" applyNumberFormat="1" applyFont="1" applyFill="1" applyBorder="1" applyAlignment="1">
      <alignment horizontal="left" vertical="center" wrapText="1"/>
    </xf>
    <xf numFmtId="49" fontId="15" fillId="3" borderId="0" xfId="0" applyNumberFormat="1" applyFont="1" applyFill="1" applyBorder="1" applyAlignment="1">
      <alignment horizontal="left" vertical="center" wrapText="1"/>
    </xf>
    <xf numFmtId="0" fontId="15" fillId="3" borderId="17" xfId="0" applyFont="1" applyFill="1" applyBorder="1" applyAlignment="1">
      <alignment horizontal="left" vertical="center" wrapText="1"/>
    </xf>
    <xf numFmtId="0" fontId="4" fillId="2" borderId="14" xfId="0" applyFont="1" applyFill="1" applyBorder="1" applyAlignment="1">
      <alignment horizontal="center" vertical="center" wrapText="1"/>
    </xf>
    <xf numFmtId="0" fontId="4" fillId="2" borderId="29"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31" xfId="0" applyFont="1" applyFill="1" applyBorder="1" applyAlignment="1">
      <alignment horizontal="center" vertical="center"/>
    </xf>
    <xf numFmtId="3" fontId="18" fillId="3" borderId="7" xfId="0" applyNumberFormat="1" applyFont="1" applyFill="1" applyBorder="1" applyAlignment="1">
      <alignment horizontal="center" vertical="center" wrapText="1"/>
    </xf>
    <xf numFmtId="3" fontId="18" fillId="3" borderId="31" xfId="0" applyNumberFormat="1" applyFont="1" applyFill="1" applyBorder="1" applyAlignment="1">
      <alignment horizontal="center" vertical="center" wrapText="1"/>
    </xf>
    <xf numFmtId="3" fontId="18" fillId="3" borderId="30" xfId="0" applyNumberFormat="1" applyFont="1" applyFill="1" applyBorder="1" applyAlignment="1">
      <alignment horizontal="center" vertical="center" wrapText="1"/>
    </xf>
    <xf numFmtId="3" fontId="18" fillId="3" borderId="16" xfId="0" applyNumberFormat="1" applyFont="1" applyFill="1" applyBorder="1" applyAlignment="1">
      <alignment horizontal="center" vertical="center" wrapText="1"/>
    </xf>
    <xf numFmtId="0" fontId="0" fillId="0" borderId="8" xfId="0" applyFont="1" applyFill="1" applyBorder="1" applyAlignment="1">
      <alignment horizontal="center" wrapText="1"/>
    </xf>
    <xf numFmtId="0" fontId="0" fillId="0" borderId="5" xfId="0" applyFont="1" applyFill="1" applyBorder="1" applyAlignment="1">
      <alignment horizontal="center" wrapText="1"/>
    </xf>
    <xf numFmtId="0" fontId="0" fillId="0" borderId="6" xfId="0" applyFont="1" applyFill="1" applyBorder="1" applyAlignment="1">
      <alignment horizontal="center" wrapText="1"/>
    </xf>
    <xf numFmtId="3" fontId="0" fillId="0" borderId="8" xfId="0" applyNumberFormat="1" applyFont="1" applyFill="1" applyBorder="1" applyAlignment="1">
      <alignment horizontal="center" wrapText="1"/>
    </xf>
    <xf numFmtId="0" fontId="11" fillId="0" borderId="0" xfId="0" applyFont="1" applyBorder="1" applyAlignment="1">
      <alignment horizontal="center"/>
    </xf>
    <xf numFmtId="0" fontId="5" fillId="3" borderId="8" xfId="0" applyFont="1" applyFill="1" applyBorder="1" applyAlignment="1">
      <alignment horizontal="center"/>
    </xf>
    <xf numFmtId="0" fontId="5" fillId="3" borderId="5" xfId="0" applyFont="1" applyFill="1" applyBorder="1" applyAlignment="1">
      <alignment horizontal="center"/>
    </xf>
    <xf numFmtId="0" fontId="5" fillId="3" borderId="6" xfId="0" applyFont="1" applyFill="1" applyBorder="1" applyAlignment="1">
      <alignment horizontal="center"/>
    </xf>
    <xf numFmtId="0" fontId="11" fillId="0" borderId="0" xfId="0" applyFont="1" applyBorder="1" applyAlignment="1">
      <alignment horizontal="center" wrapText="1"/>
    </xf>
    <xf numFmtId="0" fontId="0" fillId="0" borderId="12" xfId="0" applyFont="1" applyBorder="1" applyAlignment="1">
      <alignment horizontal="left" wrapText="1"/>
    </xf>
    <xf numFmtId="0" fontId="0" fillId="0" borderId="0" xfId="0" applyFont="1" applyBorder="1" applyAlignment="1">
      <alignment horizontal="left" wrapText="1"/>
    </xf>
    <xf numFmtId="0" fontId="9" fillId="2" borderId="0" xfId="0" applyFont="1" applyFill="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MOKWALL\Local%20Settings\Temporary%20Internet%20Files\OLK31B\New%20MMWL%20Oct%205%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ansformation"/>
      <sheetName val="Final Aggregate"/>
      <sheetName val="Aggregate Worksheet"/>
      <sheetName val="VOR Summary"/>
      <sheetName val="SB Calculation"/>
    </sheetNames>
    <sheetDataSet>
      <sheetData sheetId="2">
        <row r="11">
          <cell r="P11">
            <v>174891</v>
          </cell>
        </row>
        <row r="69">
          <cell r="P69">
            <v>21236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11"/>
  <sheetViews>
    <sheetView tabSelected="1" zoomScale="90" zoomScaleNormal="90" zoomScaleSheetLayoutView="75" workbookViewId="0" topLeftCell="A1">
      <selection activeCell="B2" sqref="B2:C4"/>
    </sheetView>
  </sheetViews>
  <sheetFormatPr defaultColWidth="9.140625" defaultRowHeight="12.75"/>
  <cols>
    <col min="1" max="1" width="3.421875" style="58" customWidth="1"/>
    <col min="2" max="2" width="75.57421875" style="74" customWidth="1"/>
    <col min="3" max="3" width="9.7109375" style="123" customWidth="1"/>
    <col min="4" max="6" width="10.7109375" style="9" customWidth="1"/>
    <col min="7" max="7" width="2.7109375" style="1" customWidth="1"/>
    <col min="8" max="16384" width="9.140625" style="60" customWidth="1"/>
  </cols>
  <sheetData>
    <row r="1" spans="2:6" ht="15.75" customHeight="1" thickBot="1">
      <c r="B1" s="161" t="s">
        <v>169</v>
      </c>
      <c r="C1" s="114"/>
      <c r="D1" s="5"/>
      <c r="E1" s="5"/>
      <c r="F1" s="5"/>
    </row>
    <row r="2" spans="2:6" ht="30" customHeight="1">
      <c r="B2" s="140" t="s">
        <v>166</v>
      </c>
      <c r="C2" s="141"/>
      <c r="D2" s="94" t="s">
        <v>25</v>
      </c>
      <c r="E2" s="92" t="s">
        <v>17</v>
      </c>
      <c r="F2" s="92" t="s">
        <v>18</v>
      </c>
    </row>
    <row r="3" spans="2:6" ht="10.5" customHeight="1">
      <c r="B3" s="142"/>
      <c r="C3" s="143"/>
      <c r="D3" s="146">
        <v>444321</v>
      </c>
      <c r="E3" s="148">
        <v>158290</v>
      </c>
      <c r="F3" s="135">
        <v>0.3562514488399153</v>
      </c>
    </row>
    <row r="4" spans="2:6" ht="9.75" customHeight="1" thickBot="1">
      <c r="B4" s="144"/>
      <c r="C4" s="145"/>
      <c r="D4" s="147"/>
      <c r="E4" s="149"/>
      <c r="F4" s="136"/>
    </row>
    <row r="5" spans="2:6" ht="15.75" thickBot="1">
      <c r="B5" s="59"/>
      <c r="C5" s="114"/>
      <c r="D5" s="5"/>
      <c r="E5" s="5"/>
      <c r="F5" s="5"/>
    </row>
    <row r="6" spans="2:6" ht="25.5">
      <c r="B6" s="140" t="s">
        <v>167</v>
      </c>
      <c r="C6" s="141"/>
      <c r="D6" s="94" t="s">
        <v>25</v>
      </c>
      <c r="E6" s="92" t="s">
        <v>17</v>
      </c>
      <c r="F6" s="92" t="s">
        <v>18</v>
      </c>
    </row>
    <row r="7" spans="2:6" ht="10.5" customHeight="1">
      <c r="B7" s="142"/>
      <c r="C7" s="143"/>
      <c r="D7" s="146">
        <v>423022</v>
      </c>
      <c r="E7" s="146">
        <v>150470</v>
      </c>
      <c r="F7" s="135">
        <v>0.35570254029341264</v>
      </c>
    </row>
    <row r="8" spans="2:6" ht="2.25" customHeight="1" thickBot="1">
      <c r="B8" s="144"/>
      <c r="C8" s="145"/>
      <c r="D8" s="147"/>
      <c r="E8" s="147"/>
      <c r="F8" s="136"/>
    </row>
    <row r="9" spans="2:6" ht="18.75" customHeight="1" thickBot="1">
      <c r="B9" s="61" t="s">
        <v>150</v>
      </c>
      <c r="C9" s="114"/>
      <c r="D9" s="6"/>
      <c r="E9" s="6"/>
      <c r="F9" s="6"/>
    </row>
    <row r="10" spans="2:7" ht="27" customHeight="1">
      <c r="B10" s="62"/>
      <c r="C10" s="133" t="s">
        <v>15</v>
      </c>
      <c r="D10" s="94" t="s">
        <v>25</v>
      </c>
      <c r="E10" s="95" t="s">
        <v>17</v>
      </c>
      <c r="F10" s="96" t="s">
        <v>18</v>
      </c>
      <c r="G10" s="2"/>
    </row>
    <row r="11" spans="2:7" ht="15" customHeight="1">
      <c r="B11" s="86" t="s">
        <v>12</v>
      </c>
      <c r="C11" s="134"/>
      <c r="D11" s="75">
        <v>388774</v>
      </c>
      <c r="E11" s="76">
        <v>142652</v>
      </c>
      <c r="F11" s="77">
        <v>0.36692945791267445</v>
      </c>
      <c r="G11" s="2"/>
    </row>
    <row r="12" spans="1:7" s="65" customFormat="1" ht="24.75" customHeight="1">
      <c r="A12" s="63"/>
      <c r="B12" s="64" t="s">
        <v>4</v>
      </c>
      <c r="C12" s="115"/>
      <c r="D12" s="10"/>
      <c r="E12" s="11"/>
      <c r="F12" s="7"/>
      <c r="G12" s="3"/>
    </row>
    <row r="13" spans="2:7" ht="15">
      <c r="B13" s="66" t="s">
        <v>151</v>
      </c>
      <c r="C13" s="116" t="s">
        <v>161</v>
      </c>
      <c r="D13" s="78">
        <v>557</v>
      </c>
      <c r="E13" s="79">
        <v>42</v>
      </c>
      <c r="F13" s="80">
        <v>0.07540394973070018</v>
      </c>
      <c r="G13" s="2"/>
    </row>
    <row r="14" spans="2:7" ht="15">
      <c r="B14" s="66" t="s">
        <v>152</v>
      </c>
      <c r="C14" s="117" t="s">
        <v>162</v>
      </c>
      <c r="D14" s="78">
        <v>27293</v>
      </c>
      <c r="E14" s="79">
        <v>9736</v>
      </c>
      <c r="F14" s="80">
        <v>0.35672150368226285</v>
      </c>
      <c r="G14" s="2"/>
    </row>
    <row r="15" spans="2:7" ht="15">
      <c r="B15" s="66" t="s">
        <v>9</v>
      </c>
      <c r="C15" s="117">
        <v>110</v>
      </c>
      <c r="D15" s="78">
        <v>99467</v>
      </c>
      <c r="E15" s="79">
        <v>36978</v>
      </c>
      <c r="F15" s="80">
        <v>0.37176148873495735</v>
      </c>
      <c r="G15" s="2"/>
    </row>
    <row r="16" spans="2:7" ht="24.75" customHeight="1">
      <c r="B16" s="64" t="s">
        <v>5</v>
      </c>
      <c r="C16" s="118"/>
      <c r="D16" s="10"/>
      <c r="E16" s="11"/>
      <c r="F16" s="107"/>
      <c r="G16" s="2"/>
    </row>
    <row r="17" spans="2:7" ht="15">
      <c r="B17" s="67" t="s">
        <v>153</v>
      </c>
      <c r="C17" s="117">
        <v>140</v>
      </c>
      <c r="D17" s="78">
        <v>9113</v>
      </c>
      <c r="E17" s="79">
        <v>1650</v>
      </c>
      <c r="F17" s="80">
        <v>0.18106002414133654</v>
      </c>
      <c r="G17" s="2"/>
    </row>
    <row r="18" spans="2:7" ht="15">
      <c r="B18" s="67" t="s">
        <v>159</v>
      </c>
      <c r="C18" s="117">
        <v>410</v>
      </c>
      <c r="D18" s="78">
        <v>128</v>
      </c>
      <c r="E18" s="79">
        <v>35</v>
      </c>
      <c r="F18" s="80">
        <v>0.2734375</v>
      </c>
      <c r="G18" s="2"/>
    </row>
    <row r="19" spans="2:7" ht="21.75" customHeight="1">
      <c r="B19" s="64" t="s">
        <v>10</v>
      </c>
      <c r="C19" s="118"/>
      <c r="D19" s="10"/>
      <c r="E19" s="11"/>
      <c r="F19" s="107"/>
      <c r="G19" s="2"/>
    </row>
    <row r="20" spans="2:7" ht="15">
      <c r="B20" s="66" t="s">
        <v>154</v>
      </c>
      <c r="C20" s="117">
        <v>20</v>
      </c>
      <c r="D20" s="78">
        <v>251057</v>
      </c>
      <c r="E20" s="79">
        <v>94062</v>
      </c>
      <c r="F20" s="80">
        <v>0.37466392094225615</v>
      </c>
      <c r="G20" s="4"/>
    </row>
    <row r="21" spans="2:7" ht="15">
      <c r="B21" s="67" t="s">
        <v>155</v>
      </c>
      <c r="C21" s="117">
        <v>320</v>
      </c>
      <c r="D21" s="78">
        <v>1128</v>
      </c>
      <c r="E21" s="79">
        <v>143</v>
      </c>
      <c r="F21" s="80">
        <v>0.12677304964539007</v>
      </c>
      <c r="G21" s="2"/>
    </row>
    <row r="22" spans="2:7" ht="15">
      <c r="B22" s="67" t="s">
        <v>158</v>
      </c>
      <c r="C22" s="117">
        <v>420</v>
      </c>
      <c r="D22" s="78">
        <v>32</v>
      </c>
      <c r="E22" s="79">
        <v>7</v>
      </c>
      <c r="F22" s="80">
        <v>0.21875</v>
      </c>
      <c r="G22" s="2"/>
    </row>
    <row r="23" spans="2:7" ht="46.5" customHeight="1">
      <c r="B23" s="137" t="s">
        <v>6</v>
      </c>
      <c r="C23" s="138"/>
      <c r="D23" s="138"/>
      <c r="E23" s="138"/>
      <c r="F23" s="68"/>
      <c r="G23" s="2"/>
    </row>
    <row r="24" spans="2:7" ht="35.25" customHeight="1" thickBot="1">
      <c r="B24" s="124" t="s">
        <v>7</v>
      </c>
      <c r="C24" s="139"/>
      <c r="D24" s="139"/>
      <c r="E24" s="139"/>
      <c r="F24" s="69"/>
      <c r="G24" s="2"/>
    </row>
    <row r="25" spans="2:6" ht="19.5" customHeight="1" thickBot="1">
      <c r="B25" s="59"/>
      <c r="C25" s="114"/>
      <c r="D25" s="5"/>
      <c r="E25" s="5"/>
      <c r="F25" s="5"/>
    </row>
    <row r="26" spans="2:7" ht="27" customHeight="1">
      <c r="B26" s="70"/>
      <c r="C26" s="133" t="s">
        <v>15</v>
      </c>
      <c r="D26" s="94" t="s">
        <v>25</v>
      </c>
      <c r="E26" s="95" t="s">
        <v>17</v>
      </c>
      <c r="F26" s="96" t="s">
        <v>18</v>
      </c>
      <c r="G26" s="2"/>
    </row>
    <row r="27" spans="2:7" ht="15" customHeight="1">
      <c r="B27" s="85" t="s">
        <v>67</v>
      </c>
      <c r="C27" s="134"/>
      <c r="D27" s="75">
        <v>148042</v>
      </c>
      <c r="E27" s="76">
        <v>47131</v>
      </c>
      <c r="F27" s="81">
        <v>0.31836235662852436</v>
      </c>
      <c r="G27" s="2"/>
    </row>
    <row r="28" spans="2:7" ht="15">
      <c r="B28" s="67" t="s">
        <v>68</v>
      </c>
      <c r="C28" s="116">
        <v>130</v>
      </c>
      <c r="D28" s="78">
        <v>50790</v>
      </c>
      <c r="E28" s="82">
        <v>12871</v>
      </c>
      <c r="F28" s="80">
        <v>0.2534160267769246</v>
      </c>
      <c r="G28" s="2"/>
    </row>
    <row r="29" spans="2:7" ht="15">
      <c r="B29" s="67" t="s">
        <v>69</v>
      </c>
      <c r="C29" s="117">
        <v>133</v>
      </c>
      <c r="D29" s="78">
        <v>5</v>
      </c>
      <c r="E29" s="79">
        <v>1</v>
      </c>
      <c r="F29" s="80">
        <v>0.2</v>
      </c>
      <c r="G29" s="2"/>
    </row>
    <row r="30" spans="2:7" ht="15">
      <c r="B30" s="67" t="s">
        <v>70</v>
      </c>
      <c r="C30" s="117">
        <v>135</v>
      </c>
      <c r="D30" s="78">
        <v>124</v>
      </c>
      <c r="E30" s="79">
        <v>32</v>
      </c>
      <c r="F30" s="80">
        <v>0.25806451612903225</v>
      </c>
      <c r="G30" s="2"/>
    </row>
    <row r="31" spans="2:7" ht="15">
      <c r="B31" s="67" t="s">
        <v>71</v>
      </c>
      <c r="C31" s="117">
        <v>290</v>
      </c>
      <c r="D31" s="78">
        <v>55348</v>
      </c>
      <c r="E31" s="79">
        <v>28746</v>
      </c>
      <c r="F31" s="80">
        <v>0.5193683601936836</v>
      </c>
      <c r="G31" s="2"/>
    </row>
    <row r="32" spans="2:7" ht="15">
      <c r="B32" s="67" t="s">
        <v>160</v>
      </c>
      <c r="C32" s="117">
        <v>450</v>
      </c>
      <c r="D32" s="78">
        <v>1</v>
      </c>
      <c r="E32" s="79">
        <v>0</v>
      </c>
      <c r="F32" s="80">
        <v>0</v>
      </c>
      <c r="G32" s="2"/>
    </row>
    <row r="33" spans="2:7" ht="15">
      <c r="B33" s="67" t="s">
        <v>72</v>
      </c>
      <c r="C33" s="117">
        <v>310</v>
      </c>
      <c r="D33" s="78">
        <v>7953</v>
      </c>
      <c r="E33" s="79">
        <v>1415</v>
      </c>
      <c r="F33" s="80">
        <v>0.17792028165472148</v>
      </c>
      <c r="G33" s="2"/>
    </row>
    <row r="34" spans="2:7" ht="15">
      <c r="B34" s="67" t="s">
        <v>73</v>
      </c>
      <c r="C34" s="117">
        <v>600</v>
      </c>
      <c r="D34" s="78">
        <v>33821</v>
      </c>
      <c r="E34" s="79">
        <v>4066</v>
      </c>
      <c r="F34" s="80">
        <v>0.12022116436533514</v>
      </c>
      <c r="G34" s="2"/>
    </row>
    <row r="35" spans="2:7" ht="72.75" customHeight="1" thickBot="1">
      <c r="B35" s="125" t="s">
        <v>74</v>
      </c>
      <c r="C35" s="126"/>
      <c r="D35" s="126"/>
      <c r="E35" s="126"/>
      <c r="F35" s="72"/>
      <c r="G35" s="2"/>
    </row>
    <row r="36" spans="2:6" ht="21" thickBot="1">
      <c r="B36" s="61"/>
      <c r="C36" s="114"/>
      <c r="D36" s="5"/>
      <c r="E36" s="5"/>
      <c r="F36" s="5"/>
    </row>
    <row r="37" spans="2:7" ht="27" customHeight="1">
      <c r="B37" s="70"/>
      <c r="C37" s="133" t="s">
        <v>15</v>
      </c>
      <c r="D37" s="94" t="s">
        <v>25</v>
      </c>
      <c r="E37" s="95" t="s">
        <v>17</v>
      </c>
      <c r="F37" s="96" t="s">
        <v>18</v>
      </c>
      <c r="G37" s="2"/>
    </row>
    <row r="38" spans="2:7" ht="15" customHeight="1">
      <c r="B38" s="85" t="s">
        <v>75</v>
      </c>
      <c r="C38" s="134"/>
      <c r="D38" s="75">
        <v>22129</v>
      </c>
      <c r="E38" s="83">
        <v>9108</v>
      </c>
      <c r="F38" s="81">
        <v>0.41158660581137874</v>
      </c>
      <c r="G38" s="2"/>
    </row>
    <row r="39" spans="2:7" ht="15">
      <c r="B39" s="67" t="s">
        <v>76</v>
      </c>
      <c r="C39" s="116">
        <v>314</v>
      </c>
      <c r="D39" s="78">
        <v>455</v>
      </c>
      <c r="E39" s="79">
        <v>201</v>
      </c>
      <c r="F39" s="80">
        <v>0.44175824175824174</v>
      </c>
      <c r="G39" s="2"/>
    </row>
    <row r="40" spans="2:7" ht="15">
      <c r="B40" s="67" t="s">
        <v>77</v>
      </c>
      <c r="C40" s="117">
        <v>680</v>
      </c>
      <c r="D40" s="78">
        <v>4018</v>
      </c>
      <c r="E40" s="79">
        <v>1675</v>
      </c>
      <c r="F40" s="80">
        <v>0.41687406669985066</v>
      </c>
      <c r="G40" s="2"/>
    </row>
    <row r="41" spans="2:7" ht="15">
      <c r="B41" s="67" t="s">
        <v>78</v>
      </c>
      <c r="C41" s="117">
        <v>682</v>
      </c>
      <c r="D41" s="78">
        <v>602</v>
      </c>
      <c r="E41" s="79">
        <v>549</v>
      </c>
      <c r="F41" s="80">
        <v>0.9119601328903655</v>
      </c>
      <c r="G41" s="2"/>
    </row>
    <row r="42" spans="2:7" ht="15">
      <c r="B42" s="67" t="s">
        <v>79</v>
      </c>
      <c r="C42" s="117">
        <v>684</v>
      </c>
      <c r="D42" s="78">
        <v>673</v>
      </c>
      <c r="E42" s="79">
        <v>0</v>
      </c>
      <c r="F42" s="80">
        <v>0</v>
      </c>
      <c r="G42" s="2"/>
    </row>
    <row r="43" spans="2:7" ht="15.75" customHeight="1">
      <c r="B43" s="67" t="s">
        <v>110</v>
      </c>
      <c r="C43" s="117">
        <v>685</v>
      </c>
      <c r="D43" s="78">
        <v>75</v>
      </c>
      <c r="E43" s="79">
        <v>75</v>
      </c>
      <c r="F43" s="80">
        <v>1</v>
      </c>
      <c r="G43" s="2"/>
    </row>
    <row r="44" spans="2:7" ht="15">
      <c r="B44" s="67" t="s">
        <v>111</v>
      </c>
      <c r="C44" s="117">
        <v>690</v>
      </c>
      <c r="D44" s="78">
        <v>4759</v>
      </c>
      <c r="E44" s="79">
        <v>1546</v>
      </c>
      <c r="F44" s="80">
        <v>0.32485816347972263</v>
      </c>
      <c r="G44" s="2"/>
    </row>
    <row r="45" spans="2:7" ht="15">
      <c r="B45" s="67" t="s">
        <v>112</v>
      </c>
      <c r="C45" s="117" t="s">
        <v>1</v>
      </c>
      <c r="D45" s="78">
        <v>11547</v>
      </c>
      <c r="E45" s="79">
        <v>5062</v>
      </c>
      <c r="F45" s="80">
        <v>0.438382263791461</v>
      </c>
      <c r="G45" s="2"/>
    </row>
    <row r="46" spans="2:7" ht="57" customHeight="1" thickBot="1">
      <c r="B46" s="125" t="s">
        <v>113</v>
      </c>
      <c r="C46" s="126"/>
      <c r="D46" s="126"/>
      <c r="E46" s="126"/>
      <c r="F46" s="72"/>
      <c r="G46" s="2"/>
    </row>
    <row r="47" spans="2:6" ht="21" customHeight="1" thickBot="1">
      <c r="B47" s="59"/>
      <c r="C47" s="114"/>
      <c r="D47" s="5"/>
      <c r="E47" s="5"/>
      <c r="F47" s="5"/>
    </row>
    <row r="48" spans="2:7" ht="27" customHeight="1">
      <c r="B48" s="70"/>
      <c r="C48" s="133" t="s">
        <v>15</v>
      </c>
      <c r="D48" s="94" t="s">
        <v>25</v>
      </c>
      <c r="E48" s="95" t="s">
        <v>17</v>
      </c>
      <c r="F48" s="96" t="s">
        <v>18</v>
      </c>
      <c r="G48" s="2"/>
    </row>
    <row r="49" spans="2:7" ht="15" customHeight="1">
      <c r="B49" s="85" t="s">
        <v>31</v>
      </c>
      <c r="C49" s="134"/>
      <c r="D49" s="75">
        <v>27635</v>
      </c>
      <c r="E49" s="83">
        <v>15176</v>
      </c>
      <c r="F49" s="81">
        <v>0.5491586755925457</v>
      </c>
      <c r="G49" s="2"/>
    </row>
    <row r="50" spans="2:7" ht="15">
      <c r="B50" s="67" t="s">
        <v>114</v>
      </c>
      <c r="C50" s="116">
        <v>173</v>
      </c>
      <c r="D50" s="78">
        <v>1159</v>
      </c>
      <c r="E50" s="79">
        <v>571</v>
      </c>
      <c r="F50" s="80">
        <v>0.4926660914581536</v>
      </c>
      <c r="G50" s="2"/>
    </row>
    <row r="51" spans="2:7" ht="15">
      <c r="B51" s="67" t="s">
        <v>115</v>
      </c>
      <c r="C51" s="117">
        <v>400</v>
      </c>
      <c r="D51" s="78">
        <v>3597</v>
      </c>
      <c r="E51" s="79">
        <v>1527</v>
      </c>
      <c r="F51" s="80">
        <v>0.4245204336947456</v>
      </c>
      <c r="G51" s="2"/>
    </row>
    <row r="52" spans="2:7" ht="15">
      <c r="B52" s="67" t="s">
        <v>116</v>
      </c>
      <c r="C52" s="117">
        <v>500</v>
      </c>
      <c r="D52" s="78">
        <v>183</v>
      </c>
      <c r="E52" s="79">
        <v>83</v>
      </c>
      <c r="F52" s="80">
        <v>0.453551912568306</v>
      </c>
      <c r="G52" s="2"/>
    </row>
    <row r="53" spans="2:7" ht="15">
      <c r="B53" s="67" t="s">
        <v>117</v>
      </c>
      <c r="C53" s="117">
        <v>510</v>
      </c>
      <c r="D53" s="78">
        <v>6698</v>
      </c>
      <c r="E53" s="79">
        <v>2221</v>
      </c>
      <c r="F53" s="80">
        <v>0.3315915198566736</v>
      </c>
      <c r="G53" s="2"/>
    </row>
    <row r="54" spans="2:7" ht="15">
      <c r="B54" s="67" t="s">
        <v>118</v>
      </c>
      <c r="C54" s="117">
        <v>930</v>
      </c>
      <c r="D54" s="78">
        <v>15851</v>
      </c>
      <c r="E54" s="79">
        <v>10713</v>
      </c>
      <c r="F54" s="80">
        <v>0.6758564128446155</v>
      </c>
      <c r="G54" s="2"/>
    </row>
    <row r="55" spans="2:7" ht="15">
      <c r="B55" s="67" t="s">
        <v>119</v>
      </c>
      <c r="C55" s="117">
        <v>960</v>
      </c>
      <c r="D55" s="78">
        <v>147</v>
      </c>
      <c r="E55" s="79">
        <v>61</v>
      </c>
      <c r="F55" s="80">
        <v>0.41496598639455784</v>
      </c>
      <c r="G55" s="2"/>
    </row>
    <row r="56" spans="2:7" ht="28.5" customHeight="1" thickBot="1">
      <c r="B56" s="125" t="s">
        <v>120</v>
      </c>
      <c r="C56" s="126"/>
      <c r="D56" s="126"/>
      <c r="E56" s="71"/>
      <c r="F56" s="72"/>
      <c r="G56" s="2"/>
    </row>
    <row r="57" spans="2:6" ht="34.5" customHeight="1" thickBot="1">
      <c r="B57" s="113" t="s">
        <v>121</v>
      </c>
      <c r="C57" s="114"/>
      <c r="D57" s="5"/>
      <c r="E57" s="5"/>
      <c r="F57" s="5"/>
    </row>
    <row r="58" spans="2:7" ht="27" customHeight="1">
      <c r="B58" s="62"/>
      <c r="C58" s="133" t="s">
        <v>15</v>
      </c>
      <c r="D58" s="97" t="s">
        <v>25</v>
      </c>
      <c r="E58" s="95" t="s">
        <v>17</v>
      </c>
      <c r="F58" s="96" t="s">
        <v>18</v>
      </c>
      <c r="G58" s="2"/>
    </row>
    <row r="59" spans="2:7" ht="15" customHeight="1">
      <c r="B59" s="85" t="s">
        <v>122</v>
      </c>
      <c r="C59" s="134"/>
      <c r="D59" s="75">
        <v>55546</v>
      </c>
      <c r="E59" s="76">
        <v>15637</v>
      </c>
      <c r="F59" s="81">
        <v>0.2815144204803226</v>
      </c>
      <c r="G59" s="2"/>
    </row>
    <row r="60" spans="2:7" ht="15">
      <c r="B60" s="66" t="s">
        <v>123</v>
      </c>
      <c r="C60" s="116">
        <v>120</v>
      </c>
      <c r="D60" s="78">
        <v>16749</v>
      </c>
      <c r="E60" s="79">
        <v>4700</v>
      </c>
      <c r="F60" s="80">
        <v>0.2806137679861484</v>
      </c>
      <c r="G60" s="2"/>
    </row>
    <row r="61" spans="2:7" ht="15">
      <c r="B61" s="67" t="s">
        <v>124</v>
      </c>
      <c r="C61" s="117">
        <v>180</v>
      </c>
      <c r="D61" s="78">
        <v>10262</v>
      </c>
      <c r="E61" s="79">
        <v>1786</v>
      </c>
      <c r="F61" s="80">
        <v>0.17404014811927498</v>
      </c>
      <c r="G61" s="2"/>
    </row>
    <row r="62" spans="2:7" ht="15">
      <c r="B62" s="67" t="s">
        <v>125</v>
      </c>
      <c r="C62" s="117">
        <v>190</v>
      </c>
      <c r="D62" s="78">
        <v>28535</v>
      </c>
      <c r="E62" s="79">
        <v>9151</v>
      </c>
      <c r="F62" s="80">
        <v>0.3206938847029963</v>
      </c>
      <c r="G62" s="2"/>
    </row>
    <row r="63" spans="2:7" ht="56.25" customHeight="1" thickBot="1">
      <c r="B63" s="125" t="s">
        <v>80</v>
      </c>
      <c r="C63" s="126"/>
      <c r="D63" s="126"/>
      <c r="E63" s="99"/>
      <c r="F63" s="72"/>
      <c r="G63" s="2"/>
    </row>
    <row r="64" spans="2:6" ht="24" customHeight="1" thickBot="1">
      <c r="B64" s="59"/>
      <c r="C64" s="114"/>
      <c r="D64" s="5"/>
      <c r="E64" s="5"/>
      <c r="F64" s="5"/>
    </row>
    <row r="65" spans="2:7" ht="27" customHeight="1">
      <c r="B65" s="70"/>
      <c r="C65" s="133" t="s">
        <v>15</v>
      </c>
      <c r="D65" s="94" t="s">
        <v>25</v>
      </c>
      <c r="E65" s="95" t="s">
        <v>17</v>
      </c>
      <c r="F65" s="96" t="s">
        <v>18</v>
      </c>
      <c r="G65" s="2"/>
    </row>
    <row r="66" spans="2:7" ht="15.75" customHeight="1">
      <c r="B66" s="85" t="s">
        <v>67</v>
      </c>
      <c r="C66" s="134"/>
      <c r="D66" s="75">
        <v>70158</v>
      </c>
      <c r="E66" s="76">
        <v>30910</v>
      </c>
      <c r="F66" s="81">
        <v>0.44057698338037005</v>
      </c>
      <c r="G66" s="2"/>
    </row>
    <row r="67" spans="2:7" ht="15">
      <c r="B67" s="66" t="s">
        <v>81</v>
      </c>
      <c r="C67" s="116" t="s">
        <v>27</v>
      </c>
      <c r="D67" s="78">
        <v>0</v>
      </c>
      <c r="E67" s="82">
        <v>0</v>
      </c>
      <c r="F67" s="80">
        <v>0</v>
      </c>
      <c r="G67" s="2"/>
    </row>
    <row r="68" spans="2:7" ht="15">
      <c r="B68" s="67" t="s">
        <v>70</v>
      </c>
      <c r="C68" s="117">
        <v>135</v>
      </c>
      <c r="D68" s="78">
        <v>1405</v>
      </c>
      <c r="E68" s="79">
        <v>58</v>
      </c>
      <c r="F68" s="80">
        <v>0.04128113879003559</v>
      </c>
      <c r="G68" s="2"/>
    </row>
    <row r="69" spans="2:7" ht="15">
      <c r="B69" s="67" t="s">
        <v>68</v>
      </c>
      <c r="C69" s="117">
        <v>137</v>
      </c>
      <c r="D69" s="78">
        <v>7029</v>
      </c>
      <c r="E69" s="79">
        <v>3668</v>
      </c>
      <c r="F69" s="80">
        <v>0.521838099302888</v>
      </c>
      <c r="G69" s="2"/>
    </row>
    <row r="70" spans="2:7" ht="15">
      <c r="B70" s="67" t="s">
        <v>82</v>
      </c>
      <c r="C70" s="117">
        <v>150</v>
      </c>
      <c r="D70" s="78">
        <v>33755</v>
      </c>
      <c r="E70" s="79">
        <v>20209</v>
      </c>
      <c r="F70" s="80">
        <v>0.5986964894089765</v>
      </c>
      <c r="G70" s="2"/>
    </row>
    <row r="71" spans="2:7" ht="15">
      <c r="B71" s="67" t="s">
        <v>83</v>
      </c>
      <c r="C71" s="117">
        <v>155</v>
      </c>
      <c r="D71" s="78">
        <v>1047</v>
      </c>
      <c r="E71" s="79">
        <v>878</v>
      </c>
      <c r="F71" s="80">
        <v>0.8385864374403056</v>
      </c>
      <c r="G71" s="2"/>
    </row>
    <row r="72" spans="2:7" ht="15">
      <c r="B72" s="67" t="s">
        <v>71</v>
      </c>
      <c r="C72" s="117">
        <v>297</v>
      </c>
      <c r="D72" s="78">
        <v>7110</v>
      </c>
      <c r="E72" s="79">
        <v>1711</v>
      </c>
      <c r="F72" s="80">
        <v>0.24064697609001406</v>
      </c>
      <c r="G72" s="2"/>
    </row>
    <row r="73" spans="2:7" ht="15">
      <c r="B73" s="67" t="s">
        <v>73</v>
      </c>
      <c r="C73" s="117">
        <v>607</v>
      </c>
      <c r="D73" s="78">
        <v>19812</v>
      </c>
      <c r="E73" s="79">
        <v>4386</v>
      </c>
      <c r="F73" s="80">
        <v>0.22138098122350092</v>
      </c>
      <c r="G73" s="2"/>
    </row>
    <row r="74" spans="2:7" ht="44.25" customHeight="1" thickBot="1">
      <c r="B74" s="125" t="s">
        <v>84</v>
      </c>
      <c r="C74" s="126"/>
      <c r="D74" s="126"/>
      <c r="E74" s="99"/>
      <c r="F74" s="108"/>
      <c r="G74" s="2"/>
    </row>
    <row r="75" spans="2:6" ht="15.75" thickBot="1">
      <c r="B75" s="59"/>
      <c r="C75" s="114"/>
      <c r="D75" s="5"/>
      <c r="E75" s="5"/>
      <c r="F75" s="5"/>
    </row>
    <row r="76" spans="2:7" ht="27" customHeight="1">
      <c r="B76" s="70"/>
      <c r="C76" s="133" t="s">
        <v>15</v>
      </c>
      <c r="D76" s="94" t="s">
        <v>25</v>
      </c>
      <c r="E76" s="95" t="s">
        <v>8</v>
      </c>
      <c r="F76" s="96" t="s">
        <v>13</v>
      </c>
      <c r="G76" s="2"/>
    </row>
    <row r="77" spans="2:7" ht="15.75" customHeight="1">
      <c r="B77" s="85" t="s">
        <v>75</v>
      </c>
      <c r="C77" s="134"/>
      <c r="D77" s="75">
        <v>25815</v>
      </c>
      <c r="E77" s="76">
        <v>9044</v>
      </c>
      <c r="F77" s="81">
        <v>0.3503389502227387</v>
      </c>
      <c r="G77" s="2"/>
    </row>
    <row r="78" spans="2:7" ht="15" customHeight="1">
      <c r="B78" s="67" t="s">
        <v>85</v>
      </c>
      <c r="C78" s="116">
        <v>154</v>
      </c>
      <c r="D78" s="78">
        <v>25705</v>
      </c>
      <c r="E78" s="82">
        <v>8956</v>
      </c>
      <c r="F78" s="80">
        <v>0.3484147053102509</v>
      </c>
      <c r="G78" s="2"/>
    </row>
    <row r="79" spans="2:7" ht="15" hidden="1">
      <c r="B79" s="67" t="s">
        <v>86</v>
      </c>
      <c r="C79" s="117" t="s">
        <v>87</v>
      </c>
      <c r="D79" s="78"/>
      <c r="E79" s="79"/>
      <c r="F79" s="80" t="e">
        <v>#DIV/0!</v>
      </c>
      <c r="G79" s="2"/>
    </row>
    <row r="80" spans="2:7" ht="15">
      <c r="B80" s="67" t="s">
        <v>88</v>
      </c>
      <c r="C80" s="117">
        <v>696</v>
      </c>
      <c r="D80" s="78">
        <v>98</v>
      </c>
      <c r="E80" s="79">
        <v>78</v>
      </c>
      <c r="F80" s="80">
        <v>0.7959183673469388</v>
      </c>
      <c r="G80" s="2"/>
    </row>
    <row r="81" spans="2:7" ht="15">
      <c r="B81" s="67" t="s">
        <v>89</v>
      </c>
      <c r="C81" s="117">
        <v>697</v>
      </c>
      <c r="D81" s="78">
        <v>12</v>
      </c>
      <c r="E81" s="79">
        <v>10</v>
      </c>
      <c r="F81" s="80">
        <v>0.8333333333333334</v>
      </c>
      <c r="G81" s="2"/>
    </row>
    <row r="82" spans="2:7" ht="72" customHeight="1" thickBot="1">
      <c r="B82" s="125" t="s">
        <v>0</v>
      </c>
      <c r="C82" s="126"/>
      <c r="D82" s="126"/>
      <c r="E82" s="99"/>
      <c r="F82" s="72"/>
      <c r="G82" s="2"/>
    </row>
    <row r="83" spans="2:6" ht="15.75" thickBot="1">
      <c r="B83" s="59"/>
      <c r="C83" s="114"/>
      <c r="D83" s="5"/>
      <c r="E83" s="5"/>
      <c r="F83" s="5"/>
    </row>
    <row r="84" spans="2:7" ht="27" customHeight="1">
      <c r="B84" s="70"/>
      <c r="C84" s="133" t="s">
        <v>15</v>
      </c>
      <c r="D84" s="94" t="s">
        <v>25</v>
      </c>
      <c r="E84" s="95" t="s">
        <v>17</v>
      </c>
      <c r="F84" s="96" t="s">
        <v>18</v>
      </c>
      <c r="G84" s="2"/>
    </row>
    <row r="85" spans="2:7" ht="15" customHeight="1">
      <c r="B85" s="85" t="s">
        <v>31</v>
      </c>
      <c r="C85" s="134"/>
      <c r="D85" s="75">
        <v>4577</v>
      </c>
      <c r="E85" s="75">
        <v>1338</v>
      </c>
      <c r="F85" s="81">
        <v>0.29233122132401135</v>
      </c>
      <c r="G85" s="2"/>
    </row>
    <row r="86" spans="2:7" ht="15">
      <c r="B86" s="67" t="s">
        <v>115</v>
      </c>
      <c r="C86" s="116">
        <v>407</v>
      </c>
      <c r="D86" s="78">
        <v>2764</v>
      </c>
      <c r="E86" s="79">
        <v>454</v>
      </c>
      <c r="F86" s="80">
        <v>0.16425470332850942</v>
      </c>
      <c r="G86" s="2"/>
    </row>
    <row r="87" spans="2:7" ht="15">
      <c r="B87" s="67" t="s">
        <v>90</v>
      </c>
      <c r="C87" s="117">
        <v>507</v>
      </c>
      <c r="D87" s="78">
        <v>330</v>
      </c>
      <c r="E87" s="79">
        <v>22</v>
      </c>
      <c r="F87" s="80">
        <v>0.06666666666666667</v>
      </c>
      <c r="G87" s="2"/>
    </row>
    <row r="88" spans="2:7" ht="15">
      <c r="B88" s="67" t="s">
        <v>91</v>
      </c>
      <c r="C88" s="117">
        <v>937</v>
      </c>
      <c r="D88" s="78">
        <v>1483</v>
      </c>
      <c r="E88" s="79">
        <v>862</v>
      </c>
      <c r="F88" s="80">
        <v>0.5812542144302091</v>
      </c>
      <c r="G88" s="2"/>
    </row>
    <row r="89" spans="2:7" ht="28.5" customHeight="1" thickBot="1">
      <c r="B89" s="125" t="s">
        <v>120</v>
      </c>
      <c r="C89" s="126"/>
      <c r="D89" s="126"/>
      <c r="E89" s="71"/>
      <c r="F89" s="72"/>
      <c r="G89" s="2"/>
    </row>
    <row r="90" spans="1:7" ht="26.25" customHeight="1">
      <c r="A90" s="109"/>
      <c r="B90" s="110"/>
      <c r="C90" s="119"/>
      <c r="D90" s="111"/>
      <c r="E90" s="111"/>
      <c r="F90" s="111"/>
      <c r="G90" s="112"/>
    </row>
    <row r="91" spans="2:6" ht="33" customHeight="1" thickBot="1">
      <c r="B91" s="132" t="s">
        <v>14</v>
      </c>
      <c r="C91" s="132"/>
      <c r="D91" s="132"/>
      <c r="E91" s="5"/>
      <c r="F91" s="5"/>
    </row>
    <row r="92" spans="2:6" ht="27" customHeight="1">
      <c r="B92" s="128" t="s">
        <v>92</v>
      </c>
      <c r="C92" s="120" t="s">
        <v>15</v>
      </c>
      <c r="D92" s="93" t="s">
        <v>25</v>
      </c>
      <c r="E92" s="13"/>
      <c r="F92" s="13"/>
    </row>
    <row r="93" spans="2:6" ht="15.75" customHeight="1">
      <c r="B93" s="129"/>
      <c r="C93" s="121">
        <v>160</v>
      </c>
      <c r="D93" s="84">
        <v>21004</v>
      </c>
      <c r="E93" s="16"/>
      <c r="F93" s="14"/>
    </row>
    <row r="94" spans="2:6" ht="76.5" customHeight="1" thickBot="1">
      <c r="B94" s="125" t="s">
        <v>93</v>
      </c>
      <c r="C94" s="126"/>
      <c r="D94" s="127"/>
      <c r="E94" s="58"/>
      <c r="F94" s="59"/>
    </row>
    <row r="95" spans="2:6" ht="15.75" thickBot="1">
      <c r="B95" s="59"/>
      <c r="C95" s="114"/>
      <c r="D95" s="5"/>
      <c r="E95" s="5"/>
      <c r="F95" s="5"/>
    </row>
    <row r="96" spans="2:10" ht="27" customHeight="1">
      <c r="B96" s="130" t="s">
        <v>16</v>
      </c>
      <c r="C96" s="120" t="s">
        <v>15</v>
      </c>
      <c r="D96" s="93" t="s">
        <v>25</v>
      </c>
      <c r="E96" s="13"/>
      <c r="F96" s="13"/>
      <c r="I96" s="73"/>
      <c r="J96" s="73"/>
    </row>
    <row r="97" spans="2:10" ht="15">
      <c r="B97" s="131"/>
      <c r="C97" s="121">
        <v>165</v>
      </c>
      <c r="D97" s="84">
        <v>2337</v>
      </c>
      <c r="E97" s="16"/>
      <c r="F97" s="14"/>
      <c r="I97" s="73"/>
      <c r="J97" s="73"/>
    </row>
    <row r="98" spans="2:10" ht="36.75" customHeight="1" thickBot="1">
      <c r="B98" s="125" t="s">
        <v>11</v>
      </c>
      <c r="C98" s="126"/>
      <c r="D98" s="127"/>
      <c r="E98" s="58"/>
      <c r="F98" s="59"/>
      <c r="I98" s="73"/>
      <c r="J98" s="73"/>
    </row>
    <row r="99" spans="3:10" ht="15.75" thickBot="1">
      <c r="C99" s="114"/>
      <c r="D99" s="5"/>
      <c r="E99" s="5"/>
      <c r="F99" s="5"/>
      <c r="I99" s="73"/>
      <c r="J99" s="73"/>
    </row>
    <row r="100" spans="2:10" ht="27" customHeight="1">
      <c r="B100" s="62" t="s">
        <v>3</v>
      </c>
      <c r="C100" s="120" t="s">
        <v>15</v>
      </c>
      <c r="D100" s="92" t="s">
        <v>25</v>
      </c>
      <c r="E100" s="13"/>
      <c r="F100" s="13"/>
      <c r="I100" s="73"/>
      <c r="J100" s="73"/>
    </row>
    <row r="101" spans="2:6" ht="16.5" customHeight="1">
      <c r="B101" s="91" t="s">
        <v>163</v>
      </c>
      <c r="C101" s="122" t="s">
        <v>38</v>
      </c>
      <c r="D101" s="84">
        <v>175649</v>
      </c>
      <c r="E101" s="17"/>
      <c r="F101" s="15"/>
    </row>
    <row r="102" spans="2:7" ht="39.75" customHeight="1" thickBot="1">
      <c r="B102" s="125" t="s">
        <v>94</v>
      </c>
      <c r="C102" s="126"/>
      <c r="D102" s="127"/>
      <c r="E102" s="58"/>
      <c r="F102" s="59"/>
      <c r="G102" s="12"/>
    </row>
    <row r="103" spans="2:6" ht="6.75" customHeight="1">
      <c r="B103" s="59"/>
      <c r="C103" s="114"/>
      <c r="D103" s="8"/>
      <c r="E103" s="8"/>
      <c r="F103" s="8"/>
    </row>
    <row r="104" spans="2:6" ht="15">
      <c r="B104" s="59"/>
      <c r="C104" s="114"/>
      <c r="D104" s="5"/>
      <c r="E104" s="5"/>
      <c r="F104" s="5"/>
    </row>
    <row r="105" spans="2:6" ht="15">
      <c r="B105" s="59"/>
      <c r="C105" s="114"/>
      <c r="D105" s="5"/>
      <c r="E105" s="5"/>
      <c r="F105" s="5"/>
    </row>
    <row r="106" spans="2:6" ht="15">
      <c r="B106" s="59"/>
      <c r="C106" s="114"/>
      <c r="D106" s="5"/>
      <c r="E106" s="5"/>
      <c r="F106" s="5"/>
    </row>
    <row r="107" spans="2:6" ht="15">
      <c r="B107" s="59"/>
      <c r="C107" s="114"/>
      <c r="D107" s="5"/>
      <c r="E107" s="5"/>
      <c r="F107" s="5"/>
    </row>
    <row r="108" spans="2:6" ht="15">
      <c r="B108" s="59"/>
      <c r="C108" s="114"/>
      <c r="D108" s="5"/>
      <c r="E108" s="5"/>
      <c r="F108" s="5"/>
    </row>
    <row r="109" spans="2:6" ht="15">
      <c r="B109" s="59"/>
      <c r="C109" s="114"/>
      <c r="D109" s="5"/>
      <c r="E109" s="5"/>
      <c r="F109" s="5"/>
    </row>
    <row r="110" spans="2:6" ht="15">
      <c r="B110" s="59"/>
      <c r="C110" s="114"/>
      <c r="D110" s="5"/>
      <c r="E110" s="5"/>
      <c r="F110" s="5"/>
    </row>
    <row r="111" spans="2:6" ht="15">
      <c r="B111" s="59"/>
      <c r="C111" s="114"/>
      <c r="D111" s="5"/>
      <c r="E111" s="5"/>
      <c r="F111" s="5"/>
    </row>
  </sheetData>
  <mergeCells count="31">
    <mergeCell ref="F7:F8"/>
    <mergeCell ref="B82:D82"/>
    <mergeCell ref="C58:C59"/>
    <mergeCell ref="C65:C66"/>
    <mergeCell ref="C76:C77"/>
    <mergeCell ref="B63:D63"/>
    <mergeCell ref="B74:D74"/>
    <mergeCell ref="B56:D56"/>
    <mergeCell ref="B35:E35"/>
    <mergeCell ref="B46:E46"/>
    <mergeCell ref="F3:F4"/>
    <mergeCell ref="B23:E23"/>
    <mergeCell ref="B24:E24"/>
    <mergeCell ref="C48:C49"/>
    <mergeCell ref="B2:C4"/>
    <mergeCell ref="D3:D4"/>
    <mergeCell ref="E3:E4"/>
    <mergeCell ref="B6:C8"/>
    <mergeCell ref="D7:D8"/>
    <mergeCell ref="E7:E8"/>
    <mergeCell ref="C10:C11"/>
    <mergeCell ref="C26:C27"/>
    <mergeCell ref="C37:C38"/>
    <mergeCell ref="C84:C85"/>
    <mergeCell ref="B102:D102"/>
    <mergeCell ref="B89:D89"/>
    <mergeCell ref="B92:B93"/>
    <mergeCell ref="B96:B97"/>
    <mergeCell ref="B94:D94"/>
    <mergeCell ref="B98:D98"/>
    <mergeCell ref="B91:D91"/>
  </mergeCells>
  <conditionalFormatting sqref="F86:F88 F78:F81 F67:F74 F60:F62 F50:F55 F39:F45 F28:F34 F13:F22">
    <cfRule type="expression" priority="1" dxfId="0" stopIfTrue="1">
      <formula>ISERROR(F13)</formula>
    </cfRule>
  </conditionalFormatting>
  <printOptions horizontalCentered="1"/>
  <pageMargins left="0.75" right="0.75" top="0.75" bottom="0.75" header="0.5" footer="0.5"/>
  <pageSetup horizontalDpi="600" verticalDpi="600" orientation="portrait" scale="64" r:id="rId1"/>
  <headerFooter alignWithMargins="0">
    <oddHeader>&amp;CMonday Morning Workload Report</oddHeader>
    <oddFooter>&amp;LVBA Office of Performance Analysis &amp;&amp; Integrity&amp;C&amp;P</oddFooter>
  </headerFooter>
  <rowBreaks count="1" manualBreakCount="1">
    <brk id="56" max="255" man="1"/>
  </rowBreaks>
  <ignoredErrors>
    <ignoredError sqref="C67" numberStoredAsText="1"/>
  </ignoredErrors>
</worksheet>
</file>

<file path=xl/worksheets/sheet2.xml><?xml version="1.0" encoding="utf-8"?>
<worksheet xmlns="http://schemas.openxmlformats.org/spreadsheetml/2006/main" xmlns:r="http://schemas.openxmlformats.org/officeDocument/2006/relationships">
  <dimension ref="A1:P86"/>
  <sheetViews>
    <sheetView zoomScale="85" zoomScaleNormal="85" zoomScaleSheetLayoutView="80" workbookViewId="0" topLeftCell="A1">
      <selection activeCell="A1" sqref="A1"/>
    </sheetView>
  </sheetViews>
  <sheetFormatPr defaultColWidth="9.140625" defaultRowHeight="12.75"/>
  <cols>
    <col min="1" max="1" width="17.00390625" style="18" customWidth="1"/>
    <col min="2" max="3" width="10.421875" style="22" customWidth="1"/>
    <col min="4" max="4" width="10.8515625" style="22" customWidth="1"/>
    <col min="5" max="8" width="10.421875" style="22" customWidth="1"/>
    <col min="9" max="9" width="9.8515625" style="22" customWidth="1"/>
    <col min="10" max="11" width="10.421875" style="22" customWidth="1"/>
    <col min="12" max="13" width="9.7109375" style="22" customWidth="1"/>
    <col min="14" max="16" width="10.421875" style="22" customWidth="1"/>
    <col min="17" max="16384" width="9.140625" style="19" customWidth="1"/>
  </cols>
  <sheetData>
    <row r="1" spans="2:16" ht="51.75" customHeight="1">
      <c r="B1" s="158" t="s">
        <v>164</v>
      </c>
      <c r="C1" s="154"/>
      <c r="D1" s="154"/>
      <c r="E1" s="154"/>
      <c r="F1" s="154"/>
      <c r="G1" s="154"/>
      <c r="H1" s="154"/>
      <c r="I1" s="154"/>
      <c r="J1" s="154"/>
      <c r="K1" s="154"/>
      <c r="L1" s="154"/>
      <c r="M1" s="154"/>
      <c r="N1" s="154"/>
      <c r="O1" s="154"/>
      <c r="P1" s="154"/>
    </row>
    <row r="2" spans="2:4" ht="12.75">
      <c r="B2" s="155" t="s">
        <v>28</v>
      </c>
      <c r="C2" s="156"/>
      <c r="D2" s="157"/>
    </row>
    <row r="3" spans="2:16" ht="51">
      <c r="B3" s="30" t="s">
        <v>35</v>
      </c>
      <c r="C3" s="30" t="s">
        <v>19</v>
      </c>
      <c r="D3" s="23" t="s">
        <v>20</v>
      </c>
      <c r="E3" s="159" t="s">
        <v>165</v>
      </c>
      <c r="F3" s="160"/>
      <c r="G3" s="160"/>
      <c r="H3" s="160"/>
      <c r="I3" s="160"/>
      <c r="J3" s="160"/>
      <c r="K3" s="160"/>
      <c r="L3" s="160"/>
      <c r="M3" s="160"/>
      <c r="N3" s="160"/>
      <c r="O3" s="160"/>
      <c r="P3" s="160"/>
    </row>
    <row r="4" spans="1:4" ht="12.75">
      <c r="A4" s="24" t="s">
        <v>26</v>
      </c>
      <c r="B4" s="25">
        <v>444321</v>
      </c>
      <c r="C4" s="25">
        <v>158290</v>
      </c>
      <c r="D4" s="26">
        <v>0.3562514488399153</v>
      </c>
    </row>
    <row r="5" ht="10.5" customHeight="1"/>
    <row r="6" spans="2:16" ht="26.25">
      <c r="B6" s="154" t="s">
        <v>103</v>
      </c>
      <c r="C6" s="154"/>
      <c r="D6" s="154"/>
      <c r="E6" s="154"/>
      <c r="F6" s="154"/>
      <c r="G6" s="154"/>
      <c r="H6" s="154"/>
      <c r="I6" s="154"/>
      <c r="J6" s="154"/>
      <c r="K6" s="154"/>
      <c r="L6" s="154"/>
      <c r="M6" s="154"/>
      <c r="N6" s="154"/>
      <c r="O6" s="154"/>
      <c r="P6" s="154"/>
    </row>
    <row r="7" spans="2:16" ht="12.75">
      <c r="B7" s="155" t="s">
        <v>28</v>
      </c>
      <c r="C7" s="156"/>
      <c r="D7" s="157"/>
      <c r="E7" s="155" t="s">
        <v>29</v>
      </c>
      <c r="F7" s="156"/>
      <c r="G7" s="157"/>
      <c r="H7" s="155" t="s">
        <v>30</v>
      </c>
      <c r="I7" s="156"/>
      <c r="J7" s="157"/>
      <c r="K7" s="155" t="s">
        <v>31</v>
      </c>
      <c r="L7" s="156"/>
      <c r="M7" s="157"/>
      <c r="N7" s="21" t="s">
        <v>32</v>
      </c>
      <c r="O7" s="27" t="s">
        <v>33</v>
      </c>
      <c r="P7" s="27" t="s">
        <v>34</v>
      </c>
    </row>
    <row r="8" spans="1:16" s="31" customFormat="1" ht="51">
      <c r="A8" s="28"/>
      <c r="B8" s="30" t="s">
        <v>35</v>
      </c>
      <c r="C8" s="29" t="s">
        <v>19</v>
      </c>
      <c r="D8" s="29" t="s">
        <v>20</v>
      </c>
      <c r="E8" s="30" t="s">
        <v>36</v>
      </c>
      <c r="F8" s="30" t="s">
        <v>19</v>
      </c>
      <c r="G8" s="29" t="s">
        <v>20</v>
      </c>
      <c r="H8" s="30" t="s">
        <v>37</v>
      </c>
      <c r="I8" s="30" t="s">
        <v>19</v>
      </c>
      <c r="J8" s="29" t="s">
        <v>20</v>
      </c>
      <c r="K8" s="30" t="s">
        <v>36</v>
      </c>
      <c r="L8" s="30" t="s">
        <v>19</v>
      </c>
      <c r="M8" s="29" t="s">
        <v>20</v>
      </c>
      <c r="N8" s="29" t="s">
        <v>35</v>
      </c>
      <c r="O8" s="30" t="s">
        <v>35</v>
      </c>
      <c r="P8" s="30" t="s">
        <v>37</v>
      </c>
    </row>
    <row r="9" spans="1:16" ht="12.75">
      <c r="A9" s="32" t="s">
        <v>26</v>
      </c>
      <c r="B9" s="33">
        <v>388774</v>
      </c>
      <c r="C9" s="33">
        <v>142652</v>
      </c>
      <c r="D9" s="34">
        <v>0.36692945791267445</v>
      </c>
      <c r="E9" s="33">
        <v>148042</v>
      </c>
      <c r="F9" s="33">
        <v>47131</v>
      </c>
      <c r="G9" s="34">
        <v>0.31836235662852436</v>
      </c>
      <c r="H9" s="33">
        <v>22129</v>
      </c>
      <c r="I9" s="33">
        <v>9108</v>
      </c>
      <c r="J9" s="34">
        <v>0.41158660581137874</v>
      </c>
      <c r="K9" s="33">
        <v>27635</v>
      </c>
      <c r="L9" s="33">
        <v>15176</v>
      </c>
      <c r="M9" s="34">
        <v>0.5491586755925457</v>
      </c>
      <c r="N9" s="33">
        <v>3799</v>
      </c>
      <c r="O9" s="33">
        <v>457</v>
      </c>
      <c r="P9" s="100">
        <f>'[1]Aggregate Worksheet'!P11</f>
        <v>174891</v>
      </c>
    </row>
    <row r="10" spans="1:16" ht="12.75">
      <c r="A10" s="35" t="s">
        <v>104</v>
      </c>
      <c r="B10" s="36">
        <v>82276</v>
      </c>
      <c r="C10" s="36">
        <v>33396</v>
      </c>
      <c r="D10" s="37">
        <v>0.40590208566289077</v>
      </c>
      <c r="E10" s="36">
        <v>27441</v>
      </c>
      <c r="F10" s="36">
        <v>7754</v>
      </c>
      <c r="G10" s="37">
        <v>0.28256987719106447</v>
      </c>
      <c r="H10" s="36">
        <v>5627</v>
      </c>
      <c r="I10" s="36">
        <v>2891</v>
      </c>
      <c r="J10" s="37">
        <v>0.5137728807535099</v>
      </c>
      <c r="K10" s="36">
        <v>5015</v>
      </c>
      <c r="L10" s="36">
        <v>2993</v>
      </c>
      <c r="M10" s="37">
        <v>0.5968095712861415</v>
      </c>
      <c r="N10" s="36">
        <v>771</v>
      </c>
      <c r="O10" s="106">
        <v>106</v>
      </c>
      <c r="P10" s="101">
        <v>31196</v>
      </c>
    </row>
    <row r="11" spans="1:16" ht="12.75">
      <c r="A11" s="38" t="s">
        <v>39</v>
      </c>
      <c r="B11" s="39">
        <v>8567</v>
      </c>
      <c r="C11" s="39">
        <v>4320</v>
      </c>
      <c r="D11" s="40">
        <v>0.5042605346095482</v>
      </c>
      <c r="E11" s="39">
        <v>3202</v>
      </c>
      <c r="F11" s="39">
        <v>1917</v>
      </c>
      <c r="G11" s="40">
        <v>0.5986883198001249</v>
      </c>
      <c r="H11" s="39">
        <v>1933</v>
      </c>
      <c r="I11" s="39">
        <v>1232</v>
      </c>
      <c r="J11" s="40">
        <v>0.6373512674599069</v>
      </c>
      <c r="K11" s="39">
        <v>459</v>
      </c>
      <c r="L11" s="39">
        <v>297</v>
      </c>
      <c r="M11" s="40">
        <v>0.6470588235294118</v>
      </c>
      <c r="N11" s="39">
        <v>28</v>
      </c>
      <c r="O11" s="104">
        <v>15</v>
      </c>
      <c r="P11" s="102">
        <v>2106</v>
      </c>
    </row>
    <row r="12" spans="1:16" ht="12.75">
      <c r="A12" s="38" t="s">
        <v>40</v>
      </c>
      <c r="B12" s="39">
        <v>4253</v>
      </c>
      <c r="C12" s="39">
        <v>1213</v>
      </c>
      <c r="D12" s="40">
        <v>0.28521043968963083</v>
      </c>
      <c r="E12" s="39">
        <v>889</v>
      </c>
      <c r="F12" s="39">
        <v>178</v>
      </c>
      <c r="G12" s="40">
        <v>0.20022497187851518</v>
      </c>
      <c r="H12" s="39">
        <v>378</v>
      </c>
      <c r="I12" s="39">
        <v>125</v>
      </c>
      <c r="J12" s="40">
        <v>0.3306878306878307</v>
      </c>
      <c r="K12" s="39">
        <v>305</v>
      </c>
      <c r="L12" s="39">
        <v>204</v>
      </c>
      <c r="M12" s="40">
        <v>0.6688524590163935</v>
      </c>
      <c r="N12" s="39">
        <v>71</v>
      </c>
      <c r="O12" s="104">
        <v>5</v>
      </c>
      <c r="P12" s="102">
        <v>2142</v>
      </c>
    </row>
    <row r="13" spans="1:16" ht="12.75">
      <c r="A13" s="38" t="s">
        <v>41</v>
      </c>
      <c r="B13" s="39">
        <v>5096</v>
      </c>
      <c r="C13" s="39">
        <v>2290</v>
      </c>
      <c r="D13" s="40">
        <v>0.44937205651491363</v>
      </c>
      <c r="E13" s="39">
        <v>1751</v>
      </c>
      <c r="F13" s="39">
        <v>349</v>
      </c>
      <c r="G13" s="40">
        <v>0.19931467732724156</v>
      </c>
      <c r="H13" s="39">
        <v>278</v>
      </c>
      <c r="I13" s="39">
        <v>101</v>
      </c>
      <c r="J13" s="40">
        <v>0.36330935251798563</v>
      </c>
      <c r="K13" s="39">
        <v>249</v>
      </c>
      <c r="L13" s="39">
        <v>92</v>
      </c>
      <c r="M13" s="40">
        <v>0.36947791164658633</v>
      </c>
      <c r="N13" s="39">
        <v>151</v>
      </c>
      <c r="O13" s="104">
        <v>4</v>
      </c>
      <c r="P13" s="102">
        <v>776</v>
      </c>
    </row>
    <row r="14" spans="1:16" ht="12.75">
      <c r="A14" s="38" t="s">
        <v>42</v>
      </c>
      <c r="B14" s="39">
        <v>10121</v>
      </c>
      <c r="C14" s="39">
        <v>4018</v>
      </c>
      <c r="D14" s="40">
        <v>0.39699634423475944</v>
      </c>
      <c r="E14" s="39">
        <v>2603</v>
      </c>
      <c r="F14" s="39">
        <v>290</v>
      </c>
      <c r="G14" s="40">
        <v>0.1114099116404149</v>
      </c>
      <c r="H14" s="39">
        <v>519</v>
      </c>
      <c r="I14" s="39">
        <v>81</v>
      </c>
      <c r="J14" s="40">
        <v>0.15606936416184972</v>
      </c>
      <c r="K14" s="39">
        <v>480</v>
      </c>
      <c r="L14" s="39">
        <v>290</v>
      </c>
      <c r="M14" s="40">
        <v>0.6041666666666666</v>
      </c>
      <c r="N14" s="39">
        <v>7</v>
      </c>
      <c r="O14" s="104">
        <v>0</v>
      </c>
      <c r="P14" s="102">
        <v>6107</v>
      </c>
    </row>
    <row r="15" spans="1:16" ht="12.75">
      <c r="A15" s="38" t="s">
        <v>43</v>
      </c>
      <c r="B15" s="39">
        <v>11577</v>
      </c>
      <c r="C15" s="39">
        <v>5650</v>
      </c>
      <c r="D15" s="40">
        <v>0.4880366243413665</v>
      </c>
      <c r="E15" s="39">
        <v>2891</v>
      </c>
      <c r="F15" s="39">
        <v>581</v>
      </c>
      <c r="G15" s="40">
        <v>0.2009685230024213</v>
      </c>
      <c r="H15" s="39">
        <v>418</v>
      </c>
      <c r="I15" s="39">
        <v>200</v>
      </c>
      <c r="J15" s="40">
        <v>0.4784688995215311</v>
      </c>
      <c r="K15" s="39">
        <v>951</v>
      </c>
      <c r="L15" s="39">
        <v>731</v>
      </c>
      <c r="M15" s="40">
        <v>0.768664563617245</v>
      </c>
      <c r="N15" s="39">
        <v>19</v>
      </c>
      <c r="O15" s="104">
        <v>1</v>
      </c>
      <c r="P15" s="102">
        <v>3884</v>
      </c>
    </row>
    <row r="16" spans="1:16" ht="12.75">
      <c r="A16" s="38" t="s">
        <v>44</v>
      </c>
      <c r="B16" s="39">
        <v>1525</v>
      </c>
      <c r="C16" s="39">
        <v>384</v>
      </c>
      <c r="D16" s="40">
        <v>0.2518032786885246</v>
      </c>
      <c r="E16" s="39">
        <v>979</v>
      </c>
      <c r="F16" s="39">
        <v>62</v>
      </c>
      <c r="G16" s="40">
        <v>0.06332992849846783</v>
      </c>
      <c r="H16" s="39">
        <v>117</v>
      </c>
      <c r="I16" s="39">
        <v>65</v>
      </c>
      <c r="J16" s="40">
        <v>0.5555555555555556</v>
      </c>
      <c r="K16" s="39">
        <v>72</v>
      </c>
      <c r="L16" s="39">
        <v>33</v>
      </c>
      <c r="M16" s="40">
        <v>0.4583333333333333</v>
      </c>
      <c r="N16" s="39">
        <v>7</v>
      </c>
      <c r="O16" s="104">
        <v>5</v>
      </c>
      <c r="P16" s="102">
        <v>1068</v>
      </c>
    </row>
    <row r="17" spans="1:16" ht="12.75">
      <c r="A17" s="38" t="s">
        <v>45</v>
      </c>
      <c r="B17" s="39">
        <v>10309</v>
      </c>
      <c r="C17" s="39">
        <v>4752</v>
      </c>
      <c r="D17" s="40">
        <v>0.4609564458240373</v>
      </c>
      <c r="E17" s="39">
        <v>4232</v>
      </c>
      <c r="F17" s="39">
        <v>1719</v>
      </c>
      <c r="G17" s="40">
        <v>0.40619092627599246</v>
      </c>
      <c r="H17" s="39">
        <v>524</v>
      </c>
      <c r="I17" s="39">
        <v>348</v>
      </c>
      <c r="J17" s="40">
        <v>0.6641221374045801</v>
      </c>
      <c r="K17" s="39">
        <v>604</v>
      </c>
      <c r="L17" s="39">
        <v>227</v>
      </c>
      <c r="M17" s="40">
        <v>0.3758278145695364</v>
      </c>
      <c r="N17" s="39">
        <v>41</v>
      </c>
      <c r="O17" s="104">
        <v>15</v>
      </c>
      <c r="P17" s="102">
        <v>2842</v>
      </c>
    </row>
    <row r="18" spans="1:16" ht="12.75">
      <c r="A18" s="38" t="s">
        <v>46</v>
      </c>
      <c r="B18" s="39">
        <v>1272</v>
      </c>
      <c r="C18" s="39">
        <v>417</v>
      </c>
      <c r="D18" s="40">
        <v>0.3278301886792453</v>
      </c>
      <c r="E18" s="39">
        <v>426</v>
      </c>
      <c r="F18" s="39">
        <v>51</v>
      </c>
      <c r="G18" s="40">
        <v>0.11971830985915492</v>
      </c>
      <c r="H18" s="39">
        <v>2</v>
      </c>
      <c r="I18" s="39">
        <v>0</v>
      </c>
      <c r="J18" s="40">
        <v>0</v>
      </c>
      <c r="K18" s="39">
        <v>104</v>
      </c>
      <c r="L18" s="39">
        <v>36</v>
      </c>
      <c r="M18" s="40">
        <v>0.34615384615384615</v>
      </c>
      <c r="N18" s="39">
        <v>59</v>
      </c>
      <c r="O18" s="104">
        <v>0</v>
      </c>
      <c r="P18" s="102">
        <v>667</v>
      </c>
    </row>
    <row r="19" spans="1:16" ht="12.75">
      <c r="A19" s="38" t="s">
        <v>47</v>
      </c>
      <c r="B19" s="39">
        <v>7236</v>
      </c>
      <c r="C19" s="39">
        <v>3321</v>
      </c>
      <c r="D19" s="40">
        <v>0.458955223880597</v>
      </c>
      <c r="E19" s="39">
        <v>2814</v>
      </c>
      <c r="F19" s="39">
        <v>983</v>
      </c>
      <c r="G19" s="40">
        <v>0.34932480454868514</v>
      </c>
      <c r="H19" s="39">
        <v>409</v>
      </c>
      <c r="I19" s="39">
        <v>326</v>
      </c>
      <c r="J19" s="40">
        <v>0.7970660146699267</v>
      </c>
      <c r="K19" s="39">
        <v>424</v>
      </c>
      <c r="L19" s="39">
        <v>310</v>
      </c>
      <c r="M19" s="40">
        <v>0.7311320754716981</v>
      </c>
      <c r="N19" s="39">
        <v>23</v>
      </c>
      <c r="O19" s="104">
        <v>4</v>
      </c>
      <c r="P19" s="102">
        <v>2491</v>
      </c>
    </row>
    <row r="20" spans="1:16" ht="12.75">
      <c r="A20" s="38" t="s">
        <v>48</v>
      </c>
      <c r="B20" s="39">
        <v>3286</v>
      </c>
      <c r="C20" s="39">
        <v>1105</v>
      </c>
      <c r="D20" s="40">
        <v>0.33627510651247716</v>
      </c>
      <c r="E20" s="39">
        <v>642</v>
      </c>
      <c r="F20" s="39">
        <v>150</v>
      </c>
      <c r="G20" s="40">
        <v>0.2336448598130841</v>
      </c>
      <c r="H20" s="39">
        <v>84</v>
      </c>
      <c r="I20" s="39">
        <v>41</v>
      </c>
      <c r="J20" s="40">
        <v>0.4880952380952381</v>
      </c>
      <c r="K20" s="39">
        <v>200</v>
      </c>
      <c r="L20" s="39">
        <v>112</v>
      </c>
      <c r="M20" s="40">
        <v>0.56</v>
      </c>
      <c r="N20" s="39">
        <v>14</v>
      </c>
      <c r="O20" s="104">
        <v>9</v>
      </c>
      <c r="P20" s="102">
        <v>1640</v>
      </c>
    </row>
    <row r="21" spans="1:16" ht="12.75">
      <c r="A21" s="38" t="s">
        <v>49</v>
      </c>
      <c r="B21" s="39">
        <v>9880</v>
      </c>
      <c r="C21" s="39">
        <v>2637</v>
      </c>
      <c r="D21" s="40">
        <v>0.26690283400809717</v>
      </c>
      <c r="E21" s="39">
        <v>2899</v>
      </c>
      <c r="F21" s="39">
        <v>249</v>
      </c>
      <c r="G21" s="40">
        <v>0.08589168678854778</v>
      </c>
      <c r="H21" s="39">
        <v>563</v>
      </c>
      <c r="I21" s="39">
        <v>288</v>
      </c>
      <c r="J21" s="40">
        <v>0.5115452930728241</v>
      </c>
      <c r="K21" s="39">
        <v>677</v>
      </c>
      <c r="L21" s="39">
        <v>404</v>
      </c>
      <c r="M21" s="40">
        <v>0.5967503692762186</v>
      </c>
      <c r="N21" s="39">
        <v>83</v>
      </c>
      <c r="O21" s="104" t="s">
        <v>2</v>
      </c>
      <c r="P21" s="102">
        <v>2815</v>
      </c>
    </row>
    <row r="22" spans="1:16" ht="12.75">
      <c r="A22" s="38" t="s">
        <v>50</v>
      </c>
      <c r="B22" s="39">
        <v>4653</v>
      </c>
      <c r="C22" s="39">
        <v>2146</v>
      </c>
      <c r="D22" s="40">
        <v>0.46120782290995055</v>
      </c>
      <c r="E22" s="39">
        <v>2415</v>
      </c>
      <c r="F22" s="39">
        <v>1135</v>
      </c>
      <c r="G22" s="40">
        <v>0.4699792960662526</v>
      </c>
      <c r="H22" s="39">
        <v>175</v>
      </c>
      <c r="I22" s="39">
        <v>36</v>
      </c>
      <c r="J22" s="40">
        <v>0.2057142857142857</v>
      </c>
      <c r="K22" s="39">
        <v>230</v>
      </c>
      <c r="L22" s="39">
        <v>156</v>
      </c>
      <c r="M22" s="40">
        <v>0.6782608695652174</v>
      </c>
      <c r="N22" s="39">
        <v>122</v>
      </c>
      <c r="O22" s="104">
        <v>43</v>
      </c>
      <c r="P22" s="102">
        <v>2204</v>
      </c>
    </row>
    <row r="23" spans="1:16" ht="12.75">
      <c r="A23" s="38" t="s">
        <v>51</v>
      </c>
      <c r="B23" s="39">
        <v>1514</v>
      </c>
      <c r="C23" s="39">
        <v>360</v>
      </c>
      <c r="D23" s="40">
        <v>0.23778071334214002</v>
      </c>
      <c r="E23" s="39">
        <v>564</v>
      </c>
      <c r="F23" s="39">
        <v>23</v>
      </c>
      <c r="G23" s="40">
        <v>0.040780141843971635</v>
      </c>
      <c r="H23" s="39">
        <v>83</v>
      </c>
      <c r="I23" s="39">
        <v>20</v>
      </c>
      <c r="J23" s="40">
        <v>0.24096385542168675</v>
      </c>
      <c r="K23" s="39">
        <v>120</v>
      </c>
      <c r="L23" s="39">
        <v>47</v>
      </c>
      <c r="M23" s="40">
        <v>0.39166666666666666</v>
      </c>
      <c r="N23" s="39">
        <v>106</v>
      </c>
      <c r="O23" s="104">
        <v>1</v>
      </c>
      <c r="P23" s="102">
        <v>1082</v>
      </c>
    </row>
    <row r="24" spans="1:16" ht="12.75">
      <c r="A24" s="38" t="s">
        <v>52</v>
      </c>
      <c r="B24" s="39">
        <v>1751</v>
      </c>
      <c r="C24" s="39">
        <v>409</v>
      </c>
      <c r="D24" s="40">
        <v>0.23358081096516276</v>
      </c>
      <c r="E24" s="39">
        <v>718</v>
      </c>
      <c r="F24" s="39">
        <v>35</v>
      </c>
      <c r="G24" s="40">
        <v>0.04874651810584958</v>
      </c>
      <c r="H24" s="39">
        <v>141</v>
      </c>
      <c r="I24" s="39">
        <v>27</v>
      </c>
      <c r="J24" s="40">
        <v>0.19148936170212766</v>
      </c>
      <c r="K24" s="39">
        <v>78</v>
      </c>
      <c r="L24" s="39">
        <v>44</v>
      </c>
      <c r="M24" s="40">
        <v>0.5641025641025641</v>
      </c>
      <c r="N24" s="39">
        <v>21</v>
      </c>
      <c r="O24" s="104">
        <v>1</v>
      </c>
      <c r="P24" s="102">
        <v>607</v>
      </c>
    </row>
    <row r="25" spans="1:16" ht="12.75">
      <c r="A25" s="46" t="s">
        <v>157</v>
      </c>
      <c r="B25" s="39">
        <v>728</v>
      </c>
      <c r="C25" s="39">
        <v>276</v>
      </c>
      <c r="D25" s="40">
        <v>0.3791208791208791</v>
      </c>
      <c r="E25" s="39">
        <v>144</v>
      </c>
      <c r="F25" s="39">
        <v>13</v>
      </c>
      <c r="G25" s="40">
        <v>0.09027777777777778</v>
      </c>
      <c r="H25" s="39">
        <v>1</v>
      </c>
      <c r="I25" s="39">
        <v>0</v>
      </c>
      <c r="J25" s="40">
        <v>0</v>
      </c>
      <c r="K25" s="39">
        <v>27</v>
      </c>
      <c r="L25" s="39">
        <v>2</v>
      </c>
      <c r="M25" s="40">
        <v>0.07407407407407407</v>
      </c>
      <c r="N25" s="39">
        <v>19</v>
      </c>
      <c r="O25" s="104">
        <v>1</v>
      </c>
      <c r="P25" s="102">
        <v>369</v>
      </c>
    </row>
    <row r="26" spans="1:16" ht="12.75">
      <c r="A26" s="38" t="s">
        <v>53</v>
      </c>
      <c r="B26" s="41">
        <v>508</v>
      </c>
      <c r="C26" s="41">
        <v>98</v>
      </c>
      <c r="D26" s="34">
        <v>0.19291338582677164</v>
      </c>
      <c r="E26" s="41">
        <v>272</v>
      </c>
      <c r="F26" s="41">
        <v>19</v>
      </c>
      <c r="G26" s="34">
        <v>0.06985294117647059</v>
      </c>
      <c r="H26" s="41">
        <v>2</v>
      </c>
      <c r="I26" s="41">
        <v>1</v>
      </c>
      <c r="J26" s="34">
        <v>0.5</v>
      </c>
      <c r="K26" s="41">
        <v>35</v>
      </c>
      <c r="L26" s="41">
        <v>8</v>
      </c>
      <c r="M26" s="34">
        <v>0.22857142857142856</v>
      </c>
      <c r="N26" s="41">
        <v>0</v>
      </c>
      <c r="O26" s="105">
        <v>2</v>
      </c>
      <c r="P26" s="103">
        <v>396</v>
      </c>
    </row>
    <row r="27" spans="1:16" ht="12.75">
      <c r="A27" s="35" t="s">
        <v>105</v>
      </c>
      <c r="B27" s="36">
        <v>124026</v>
      </c>
      <c r="C27" s="36">
        <v>46841</v>
      </c>
      <c r="D27" s="37">
        <v>0.37767081095899246</v>
      </c>
      <c r="E27" s="36">
        <v>40687</v>
      </c>
      <c r="F27" s="36">
        <v>9411</v>
      </c>
      <c r="G27" s="37">
        <v>0.2313023815960872</v>
      </c>
      <c r="H27" s="36">
        <v>7218</v>
      </c>
      <c r="I27" s="36">
        <v>2972</v>
      </c>
      <c r="J27" s="37">
        <v>0.4117484067608756</v>
      </c>
      <c r="K27" s="36">
        <v>12194</v>
      </c>
      <c r="L27" s="36">
        <v>6928</v>
      </c>
      <c r="M27" s="37">
        <v>0.568148269640807</v>
      </c>
      <c r="N27" s="36">
        <v>1950</v>
      </c>
      <c r="O27" s="106">
        <v>152</v>
      </c>
      <c r="P27" s="101">
        <v>48172</v>
      </c>
    </row>
    <row r="28" spans="1:16" ht="12.75">
      <c r="A28" s="38" t="s">
        <v>54</v>
      </c>
      <c r="B28" s="39">
        <v>18263</v>
      </c>
      <c r="C28" s="39">
        <v>7747</v>
      </c>
      <c r="D28" s="40">
        <v>0.42419098724196463</v>
      </c>
      <c r="E28" s="39">
        <v>5686</v>
      </c>
      <c r="F28" s="39">
        <v>2013</v>
      </c>
      <c r="G28" s="40">
        <v>0.3540274358072459</v>
      </c>
      <c r="H28" s="39">
        <v>1125</v>
      </c>
      <c r="I28" s="39">
        <v>304</v>
      </c>
      <c r="J28" s="40">
        <v>0.2702222222222222</v>
      </c>
      <c r="K28" s="39">
        <v>1824</v>
      </c>
      <c r="L28" s="39">
        <v>1537</v>
      </c>
      <c r="M28" s="40">
        <v>0.8426535087719298</v>
      </c>
      <c r="N28" s="39">
        <v>4</v>
      </c>
      <c r="O28" s="104">
        <v>1</v>
      </c>
      <c r="P28" s="102">
        <v>6163</v>
      </c>
    </row>
    <row r="29" spans="1:16" ht="12.75">
      <c r="A29" s="38" t="s">
        <v>55</v>
      </c>
      <c r="B29" s="39">
        <v>8818</v>
      </c>
      <c r="C29" s="39">
        <v>2869</v>
      </c>
      <c r="D29" s="40">
        <v>0.32535722386028576</v>
      </c>
      <c r="E29" s="39">
        <v>2199</v>
      </c>
      <c r="F29" s="39">
        <v>284</v>
      </c>
      <c r="G29" s="40">
        <v>0.12914961346066395</v>
      </c>
      <c r="H29" s="39">
        <v>298</v>
      </c>
      <c r="I29" s="39">
        <v>118</v>
      </c>
      <c r="J29" s="40">
        <v>0.3959731543624161</v>
      </c>
      <c r="K29" s="39">
        <v>1114</v>
      </c>
      <c r="L29" s="39">
        <v>491</v>
      </c>
      <c r="M29" s="40">
        <v>0.440754039497307</v>
      </c>
      <c r="N29" s="39">
        <v>435</v>
      </c>
      <c r="O29" s="104">
        <v>42</v>
      </c>
      <c r="P29" s="102">
        <v>3203</v>
      </c>
    </row>
    <row r="30" spans="1:16" ht="12.75">
      <c r="A30" s="38" t="s">
        <v>56</v>
      </c>
      <c r="B30" s="39">
        <v>2045</v>
      </c>
      <c r="C30" s="39">
        <v>355</v>
      </c>
      <c r="D30" s="40">
        <v>0.17359413202933985</v>
      </c>
      <c r="E30" s="39">
        <v>798</v>
      </c>
      <c r="F30" s="39">
        <v>123</v>
      </c>
      <c r="G30" s="40">
        <v>0.15413533834586465</v>
      </c>
      <c r="H30" s="39">
        <v>109</v>
      </c>
      <c r="I30" s="39">
        <v>72</v>
      </c>
      <c r="J30" s="40">
        <v>0.6605504587155964</v>
      </c>
      <c r="K30" s="39">
        <v>264</v>
      </c>
      <c r="L30" s="39">
        <v>213</v>
      </c>
      <c r="M30" s="40">
        <v>0.8068181818181818</v>
      </c>
      <c r="N30" s="39">
        <v>17</v>
      </c>
      <c r="O30" s="104">
        <v>2</v>
      </c>
      <c r="P30" s="102">
        <v>2145</v>
      </c>
    </row>
    <row r="31" spans="1:16" ht="12.75">
      <c r="A31" s="38" t="s">
        <v>57</v>
      </c>
      <c r="B31" s="39">
        <v>5815</v>
      </c>
      <c r="C31" s="39">
        <v>2886</v>
      </c>
      <c r="D31" s="40">
        <v>0.49630266552020635</v>
      </c>
      <c r="E31" s="39">
        <v>1545</v>
      </c>
      <c r="F31" s="39">
        <v>273</v>
      </c>
      <c r="G31" s="40">
        <v>0.1766990291262136</v>
      </c>
      <c r="H31" s="39">
        <v>679</v>
      </c>
      <c r="I31" s="39">
        <v>588</v>
      </c>
      <c r="J31" s="40">
        <v>0.865979381443299</v>
      </c>
      <c r="K31" s="39">
        <v>535</v>
      </c>
      <c r="L31" s="39">
        <v>246</v>
      </c>
      <c r="M31" s="40">
        <v>0.45981308411214955</v>
      </c>
      <c r="N31" s="39">
        <v>107</v>
      </c>
      <c r="O31" s="104">
        <v>12</v>
      </c>
      <c r="P31" s="102">
        <v>2486</v>
      </c>
    </row>
    <row r="32" spans="1:16" ht="12.75">
      <c r="A32" s="38" t="s">
        <v>58</v>
      </c>
      <c r="B32" s="39">
        <v>4786</v>
      </c>
      <c r="C32" s="39">
        <v>1355</v>
      </c>
      <c r="D32" s="40">
        <v>0.28311742582532384</v>
      </c>
      <c r="E32" s="39">
        <v>1879</v>
      </c>
      <c r="F32" s="39">
        <v>257</v>
      </c>
      <c r="G32" s="40">
        <v>0.13677488025545503</v>
      </c>
      <c r="H32" s="39">
        <v>432</v>
      </c>
      <c r="I32" s="39">
        <v>94</v>
      </c>
      <c r="J32" s="40">
        <v>0.2175925925925926</v>
      </c>
      <c r="K32" s="39">
        <v>347</v>
      </c>
      <c r="L32" s="39">
        <v>249</v>
      </c>
      <c r="M32" s="40">
        <v>0.7175792507204611</v>
      </c>
      <c r="N32" s="39">
        <v>75</v>
      </c>
      <c r="O32" s="104">
        <v>18</v>
      </c>
      <c r="P32" s="102">
        <v>1602</v>
      </c>
    </row>
    <row r="33" spans="1:16" ht="12.75">
      <c r="A33" s="38" t="s">
        <v>59</v>
      </c>
      <c r="B33" s="39">
        <v>11317</v>
      </c>
      <c r="C33" s="39">
        <v>5706</v>
      </c>
      <c r="D33" s="40">
        <v>0.5041972254130953</v>
      </c>
      <c r="E33" s="39">
        <v>5510</v>
      </c>
      <c r="F33" s="39">
        <v>2920</v>
      </c>
      <c r="G33" s="40">
        <v>0.52994555353902</v>
      </c>
      <c r="H33" s="39">
        <v>1066</v>
      </c>
      <c r="I33" s="39">
        <v>798</v>
      </c>
      <c r="J33" s="40">
        <v>0.7485928705440901</v>
      </c>
      <c r="K33" s="39">
        <v>1719</v>
      </c>
      <c r="L33" s="39">
        <v>953</v>
      </c>
      <c r="M33" s="40">
        <v>0.5543920884235021</v>
      </c>
      <c r="N33" s="39">
        <v>3</v>
      </c>
      <c r="O33" s="104">
        <v>0</v>
      </c>
      <c r="P33" s="102">
        <v>7677</v>
      </c>
    </row>
    <row r="34" spans="1:16" ht="12.75">
      <c r="A34" s="38" t="s">
        <v>60</v>
      </c>
      <c r="B34" s="39">
        <v>7192</v>
      </c>
      <c r="C34" s="39">
        <v>1604</v>
      </c>
      <c r="D34" s="40">
        <v>0.22302558398220246</v>
      </c>
      <c r="E34" s="39">
        <v>2285</v>
      </c>
      <c r="F34" s="39">
        <v>63</v>
      </c>
      <c r="G34" s="40">
        <v>0.027571115973741796</v>
      </c>
      <c r="H34" s="39">
        <v>175</v>
      </c>
      <c r="I34" s="39">
        <v>11</v>
      </c>
      <c r="J34" s="40">
        <v>0.06285714285714286</v>
      </c>
      <c r="K34" s="39">
        <v>361</v>
      </c>
      <c r="L34" s="39">
        <v>198</v>
      </c>
      <c r="M34" s="40">
        <v>0.5484764542936288</v>
      </c>
      <c r="N34" s="39">
        <v>28</v>
      </c>
      <c r="O34" s="104">
        <v>5</v>
      </c>
      <c r="P34" s="102">
        <v>3794</v>
      </c>
    </row>
    <row r="35" spans="1:16" ht="12.75">
      <c r="A35" s="38" t="s">
        <v>61</v>
      </c>
      <c r="B35" s="39">
        <v>12982</v>
      </c>
      <c r="C35" s="39">
        <v>4715</v>
      </c>
      <c r="D35" s="40">
        <v>0.363195193344631</v>
      </c>
      <c r="E35" s="39">
        <v>3087</v>
      </c>
      <c r="F35" s="39">
        <v>195</v>
      </c>
      <c r="G35" s="40">
        <v>0.06316812439261418</v>
      </c>
      <c r="H35" s="39">
        <v>1389</v>
      </c>
      <c r="I35" s="39">
        <v>78</v>
      </c>
      <c r="J35" s="40">
        <v>0.056155507559395246</v>
      </c>
      <c r="K35" s="39">
        <v>725</v>
      </c>
      <c r="L35" s="39">
        <v>517</v>
      </c>
      <c r="M35" s="40">
        <v>0.713103448275862</v>
      </c>
      <c r="N35" s="39">
        <v>7</v>
      </c>
      <c r="O35" s="104">
        <v>4</v>
      </c>
      <c r="P35" s="102">
        <v>4335</v>
      </c>
    </row>
    <row r="36" spans="1:16" ht="12.75">
      <c r="A36" s="38" t="s">
        <v>62</v>
      </c>
      <c r="B36" s="39">
        <v>3469</v>
      </c>
      <c r="C36" s="39">
        <v>1346</v>
      </c>
      <c r="D36" s="40">
        <v>0.38800807149034305</v>
      </c>
      <c r="E36" s="39">
        <v>1567</v>
      </c>
      <c r="F36" s="39">
        <v>121</v>
      </c>
      <c r="G36" s="40">
        <v>0.07721761327377154</v>
      </c>
      <c r="H36" s="39">
        <v>156</v>
      </c>
      <c r="I36" s="39">
        <v>48</v>
      </c>
      <c r="J36" s="40">
        <v>0.3076923076923077</v>
      </c>
      <c r="K36" s="39">
        <v>312</v>
      </c>
      <c r="L36" s="39">
        <v>211</v>
      </c>
      <c r="M36" s="40">
        <v>0.6762820512820513</v>
      </c>
      <c r="N36" s="39">
        <v>21</v>
      </c>
      <c r="O36" s="104">
        <v>0</v>
      </c>
      <c r="P36" s="102">
        <v>3349</v>
      </c>
    </row>
    <row r="37" spans="1:16" ht="12.75">
      <c r="A37" s="38" t="s">
        <v>63</v>
      </c>
      <c r="B37" s="39">
        <v>27221</v>
      </c>
      <c r="C37" s="39">
        <v>10951</v>
      </c>
      <c r="D37" s="40">
        <v>0.4022996950883509</v>
      </c>
      <c r="E37" s="39">
        <v>7941</v>
      </c>
      <c r="F37" s="39">
        <v>2036</v>
      </c>
      <c r="G37" s="40">
        <v>0.25639088276035765</v>
      </c>
      <c r="H37" s="39">
        <v>1155</v>
      </c>
      <c r="I37" s="39">
        <v>787</v>
      </c>
      <c r="J37" s="40">
        <v>0.6813852813852814</v>
      </c>
      <c r="K37" s="39">
        <v>4572</v>
      </c>
      <c r="L37" s="39">
        <v>2086</v>
      </c>
      <c r="M37" s="40">
        <v>0.4562554680664917</v>
      </c>
      <c r="N37" s="39">
        <v>1137</v>
      </c>
      <c r="O37" s="104">
        <v>54</v>
      </c>
      <c r="P37" s="102">
        <v>7513</v>
      </c>
    </row>
    <row r="38" spans="1:16" ht="12.75">
      <c r="A38" s="38" t="s">
        <v>64</v>
      </c>
      <c r="B38" s="39">
        <v>18</v>
      </c>
      <c r="C38" s="39">
        <v>7</v>
      </c>
      <c r="D38" s="40">
        <v>0.3888888888888889</v>
      </c>
      <c r="E38" s="39">
        <v>13</v>
      </c>
      <c r="F38" s="39">
        <v>9</v>
      </c>
      <c r="G38" s="40">
        <v>0.6923076923076923</v>
      </c>
      <c r="H38" s="39">
        <v>220</v>
      </c>
      <c r="I38" s="39">
        <v>36</v>
      </c>
      <c r="J38" s="40">
        <v>0.16363636363636364</v>
      </c>
      <c r="K38" s="39">
        <v>8</v>
      </c>
      <c r="L38" s="39">
        <v>6</v>
      </c>
      <c r="M38" s="40">
        <v>0.75</v>
      </c>
      <c r="N38" s="39">
        <v>39</v>
      </c>
      <c r="O38" s="104">
        <v>0</v>
      </c>
      <c r="P38" s="102">
        <v>7</v>
      </c>
    </row>
    <row r="39" spans="1:16" ht="13.5" customHeight="1">
      <c r="A39" s="42" t="s">
        <v>65</v>
      </c>
      <c r="B39" s="41">
        <v>22100</v>
      </c>
      <c r="C39" s="41">
        <v>7300</v>
      </c>
      <c r="D39" s="34">
        <v>0.33031674208144796</v>
      </c>
      <c r="E39" s="41">
        <v>8177</v>
      </c>
      <c r="F39" s="41">
        <v>1117</v>
      </c>
      <c r="G39" s="34">
        <v>0.13660266601443072</v>
      </c>
      <c r="H39" s="41">
        <v>414</v>
      </c>
      <c r="I39" s="41">
        <v>38</v>
      </c>
      <c r="J39" s="34">
        <v>0.09178743961352658</v>
      </c>
      <c r="K39" s="41">
        <v>413</v>
      </c>
      <c r="L39" s="41">
        <v>221</v>
      </c>
      <c r="M39" s="34">
        <v>0.5351089588377724</v>
      </c>
      <c r="N39" s="41">
        <v>77</v>
      </c>
      <c r="O39" s="105">
        <v>14</v>
      </c>
      <c r="P39" s="103">
        <v>5898</v>
      </c>
    </row>
    <row r="40" spans="1:16" ht="12.75">
      <c r="A40" s="43"/>
      <c r="B40" s="44"/>
      <c r="C40" s="44"/>
      <c r="D40" s="45"/>
      <c r="E40" s="44"/>
      <c r="F40" s="44"/>
      <c r="G40" s="45"/>
      <c r="H40" s="44"/>
      <c r="I40" s="44"/>
      <c r="J40" s="45"/>
      <c r="K40" s="44"/>
      <c r="L40" s="44"/>
      <c r="M40" s="45"/>
      <c r="N40" s="44"/>
      <c r="O40" s="44"/>
      <c r="P40" s="44"/>
    </row>
    <row r="41" spans="1:16" ht="26.25" customHeight="1">
      <c r="A41" s="43"/>
      <c r="B41" s="154" t="s">
        <v>103</v>
      </c>
      <c r="C41" s="154"/>
      <c r="D41" s="154"/>
      <c r="E41" s="154"/>
      <c r="F41" s="154"/>
      <c r="G41" s="154"/>
      <c r="H41" s="154"/>
      <c r="I41" s="154"/>
      <c r="J41" s="154"/>
      <c r="K41" s="154"/>
      <c r="L41" s="154"/>
      <c r="M41" s="154"/>
      <c r="N41" s="154"/>
      <c r="O41" s="154"/>
      <c r="P41" s="154"/>
    </row>
    <row r="42" spans="1:16" ht="12.75">
      <c r="A42" s="87"/>
      <c r="B42" s="156" t="s">
        <v>28</v>
      </c>
      <c r="C42" s="156"/>
      <c r="D42" s="157"/>
      <c r="E42" s="155" t="s">
        <v>29</v>
      </c>
      <c r="F42" s="156"/>
      <c r="G42" s="157"/>
      <c r="H42" s="155" t="s">
        <v>30</v>
      </c>
      <c r="I42" s="156"/>
      <c r="J42" s="157"/>
      <c r="K42" s="155" t="s">
        <v>106</v>
      </c>
      <c r="L42" s="156"/>
      <c r="M42" s="157"/>
      <c r="N42" s="27" t="s">
        <v>32</v>
      </c>
      <c r="O42" s="21" t="s">
        <v>33</v>
      </c>
      <c r="P42" s="27" t="s">
        <v>34</v>
      </c>
    </row>
    <row r="43" spans="1:16" s="31" customFormat="1" ht="51">
      <c r="A43" s="88"/>
      <c r="B43" s="30" t="s">
        <v>35</v>
      </c>
      <c r="C43" s="30" t="s">
        <v>19</v>
      </c>
      <c r="D43" s="29" t="s">
        <v>20</v>
      </c>
      <c r="E43" s="30" t="s">
        <v>36</v>
      </c>
      <c r="F43" s="30" t="s">
        <v>19</v>
      </c>
      <c r="G43" s="29" t="s">
        <v>20</v>
      </c>
      <c r="H43" s="30" t="s">
        <v>37</v>
      </c>
      <c r="I43" s="30" t="s">
        <v>19</v>
      </c>
      <c r="J43" s="29" t="s">
        <v>20</v>
      </c>
      <c r="K43" s="30" t="s">
        <v>36</v>
      </c>
      <c r="L43" s="30" t="s">
        <v>19</v>
      </c>
      <c r="M43" s="29" t="s">
        <v>20</v>
      </c>
      <c r="N43" s="30" t="s">
        <v>35</v>
      </c>
      <c r="O43" s="29" t="s">
        <v>35</v>
      </c>
      <c r="P43" s="30" t="s">
        <v>37</v>
      </c>
    </row>
    <row r="44" spans="1:16" ht="12.75">
      <c r="A44" s="35" t="s">
        <v>107</v>
      </c>
      <c r="B44" s="36">
        <v>99352</v>
      </c>
      <c r="C44" s="36">
        <v>32265</v>
      </c>
      <c r="D44" s="37">
        <v>0.3247544085675175</v>
      </c>
      <c r="E44" s="36">
        <v>26435</v>
      </c>
      <c r="F44" s="36">
        <v>4039</v>
      </c>
      <c r="G44" s="37">
        <v>0.15278986192547758</v>
      </c>
      <c r="H44" s="36">
        <v>3109</v>
      </c>
      <c r="I44" s="36">
        <v>901</v>
      </c>
      <c r="J44" s="37">
        <v>0.289803795432615</v>
      </c>
      <c r="K44" s="36">
        <v>5657</v>
      </c>
      <c r="L44" s="36">
        <v>2878</v>
      </c>
      <c r="M44" s="37">
        <v>0.5087502209651759</v>
      </c>
      <c r="N44" s="36">
        <v>271</v>
      </c>
      <c r="O44" s="36">
        <v>47</v>
      </c>
      <c r="P44" s="101">
        <v>42730</v>
      </c>
    </row>
    <row r="45" spans="1:16" ht="12.75">
      <c r="A45" s="38" t="s">
        <v>66</v>
      </c>
      <c r="B45" s="39">
        <v>8884</v>
      </c>
      <c r="C45" s="39">
        <v>3239</v>
      </c>
      <c r="D45" s="40">
        <v>0.3645880234128771</v>
      </c>
      <c r="E45" s="39">
        <v>2668</v>
      </c>
      <c r="F45" s="39">
        <v>770</v>
      </c>
      <c r="G45" s="40">
        <v>0.2886056971514243</v>
      </c>
      <c r="H45" s="39">
        <v>510</v>
      </c>
      <c r="I45" s="39">
        <v>176</v>
      </c>
      <c r="J45" s="40">
        <v>0.34509803921568627</v>
      </c>
      <c r="K45" s="39">
        <v>522</v>
      </c>
      <c r="L45" s="39">
        <v>286</v>
      </c>
      <c r="M45" s="40">
        <v>0.5478927203065134</v>
      </c>
      <c r="N45" s="39">
        <v>2</v>
      </c>
      <c r="O45" s="104">
        <v>0</v>
      </c>
      <c r="P45" s="102">
        <v>5710</v>
      </c>
    </row>
    <row r="46" spans="1:16" ht="12.75">
      <c r="A46" s="38" t="s">
        <v>97</v>
      </c>
      <c r="B46" s="39">
        <v>3392</v>
      </c>
      <c r="C46" s="39">
        <v>1258</v>
      </c>
      <c r="D46" s="40">
        <v>0.37087264150943394</v>
      </c>
      <c r="E46" s="39">
        <v>1196</v>
      </c>
      <c r="F46" s="39">
        <v>100</v>
      </c>
      <c r="G46" s="40">
        <v>0.08361204013377926</v>
      </c>
      <c r="H46" s="39">
        <v>125</v>
      </c>
      <c r="I46" s="39">
        <v>39</v>
      </c>
      <c r="J46" s="40">
        <v>0.312</v>
      </c>
      <c r="K46" s="39">
        <v>210</v>
      </c>
      <c r="L46" s="39">
        <v>115</v>
      </c>
      <c r="M46" s="40">
        <v>0.5476190476190477</v>
      </c>
      <c r="N46" s="39">
        <v>3</v>
      </c>
      <c r="O46" s="104">
        <v>4</v>
      </c>
      <c r="P46" s="102">
        <v>1352</v>
      </c>
    </row>
    <row r="47" spans="1:16" ht="12.75">
      <c r="A47" s="38" t="s">
        <v>98</v>
      </c>
      <c r="B47" s="39">
        <v>1049</v>
      </c>
      <c r="C47" s="39">
        <v>215</v>
      </c>
      <c r="D47" s="40">
        <v>0.2049571020019066</v>
      </c>
      <c r="E47" s="39">
        <v>242</v>
      </c>
      <c r="F47" s="39">
        <v>12</v>
      </c>
      <c r="G47" s="40">
        <v>0.049586776859504134</v>
      </c>
      <c r="H47" s="39">
        <v>68</v>
      </c>
      <c r="I47" s="39">
        <v>3</v>
      </c>
      <c r="J47" s="40">
        <v>0.04411764705882353</v>
      </c>
      <c r="K47" s="39">
        <v>28</v>
      </c>
      <c r="L47" s="39">
        <v>8</v>
      </c>
      <c r="M47" s="40">
        <v>0.2857142857142857</v>
      </c>
      <c r="N47" s="39">
        <v>0</v>
      </c>
      <c r="O47" s="104">
        <v>0</v>
      </c>
      <c r="P47" s="102">
        <v>265</v>
      </c>
    </row>
    <row r="48" spans="1:16" ht="12.75">
      <c r="A48" s="38" t="s">
        <v>99</v>
      </c>
      <c r="B48" s="39">
        <v>19097</v>
      </c>
      <c r="C48" s="39">
        <v>7647</v>
      </c>
      <c r="D48" s="40">
        <v>0.40042938681468293</v>
      </c>
      <c r="E48" s="39">
        <v>7748</v>
      </c>
      <c r="F48" s="39">
        <v>1750</v>
      </c>
      <c r="G48" s="40">
        <v>0.22586473928755807</v>
      </c>
      <c r="H48" s="39">
        <v>392</v>
      </c>
      <c r="I48" s="39">
        <v>197</v>
      </c>
      <c r="J48" s="40">
        <v>0.5025510204081632</v>
      </c>
      <c r="K48" s="39">
        <v>1464</v>
      </c>
      <c r="L48" s="39">
        <v>836</v>
      </c>
      <c r="M48" s="40">
        <v>0.5710382513661202</v>
      </c>
      <c r="N48" s="39">
        <v>7</v>
      </c>
      <c r="O48" s="104">
        <v>0</v>
      </c>
      <c r="P48" s="102">
        <v>11022</v>
      </c>
    </row>
    <row r="49" spans="1:16" ht="12.75">
      <c r="A49" s="38" t="s">
        <v>100</v>
      </c>
      <c r="B49" s="39">
        <v>2262</v>
      </c>
      <c r="C49" s="39">
        <v>331</v>
      </c>
      <c r="D49" s="40">
        <v>0.14633068081343945</v>
      </c>
      <c r="E49" s="39">
        <v>904</v>
      </c>
      <c r="F49" s="39">
        <v>8</v>
      </c>
      <c r="G49" s="40">
        <v>0.008849557522123894</v>
      </c>
      <c r="H49" s="39">
        <v>143</v>
      </c>
      <c r="I49" s="39">
        <v>3</v>
      </c>
      <c r="J49" s="40">
        <v>0.02097902097902098</v>
      </c>
      <c r="K49" s="39">
        <v>115</v>
      </c>
      <c r="L49" s="39">
        <v>21</v>
      </c>
      <c r="M49" s="40">
        <v>0.1826086956521739</v>
      </c>
      <c r="N49" s="39">
        <v>3</v>
      </c>
      <c r="O49" s="104">
        <v>0</v>
      </c>
      <c r="P49" s="102">
        <v>1191</v>
      </c>
    </row>
    <row r="50" spans="1:16" ht="12.75">
      <c r="A50" s="38" t="s">
        <v>101</v>
      </c>
      <c r="B50" s="39">
        <v>5160</v>
      </c>
      <c r="C50" s="39">
        <v>1940</v>
      </c>
      <c r="D50" s="40">
        <v>0.375968992248062</v>
      </c>
      <c r="E50" s="39">
        <v>1689</v>
      </c>
      <c r="F50" s="39">
        <v>328</v>
      </c>
      <c r="G50" s="40">
        <v>0.19419775014801657</v>
      </c>
      <c r="H50" s="39">
        <v>91</v>
      </c>
      <c r="I50" s="39">
        <v>72</v>
      </c>
      <c r="J50" s="40">
        <v>0.7912087912087912</v>
      </c>
      <c r="K50" s="39">
        <v>570</v>
      </c>
      <c r="L50" s="39">
        <v>434</v>
      </c>
      <c r="M50" s="40">
        <v>0.7614035087719299</v>
      </c>
      <c r="N50" s="39">
        <v>93</v>
      </c>
      <c r="O50" s="104">
        <v>8</v>
      </c>
      <c r="P50" s="102">
        <v>2214</v>
      </c>
    </row>
    <row r="51" spans="1:16" ht="12.75">
      <c r="A51" s="38" t="s">
        <v>126</v>
      </c>
      <c r="B51" s="39">
        <v>8582</v>
      </c>
      <c r="C51" s="39">
        <v>2026</v>
      </c>
      <c r="D51" s="40">
        <v>0.23607550687485435</v>
      </c>
      <c r="E51" s="39">
        <v>1295</v>
      </c>
      <c r="F51" s="39">
        <v>90</v>
      </c>
      <c r="G51" s="40">
        <v>0.0694980694980695</v>
      </c>
      <c r="H51" s="39">
        <v>252</v>
      </c>
      <c r="I51" s="39">
        <v>19</v>
      </c>
      <c r="J51" s="40">
        <v>0.07539682539682539</v>
      </c>
      <c r="K51" s="39">
        <v>335</v>
      </c>
      <c r="L51" s="39">
        <v>62</v>
      </c>
      <c r="M51" s="40">
        <v>0.18507462686567164</v>
      </c>
      <c r="N51" s="39">
        <v>58</v>
      </c>
      <c r="O51" s="104">
        <v>0</v>
      </c>
      <c r="P51" s="102">
        <v>1860</v>
      </c>
    </row>
    <row r="52" spans="1:16" ht="12.75">
      <c r="A52" s="38" t="s">
        <v>127</v>
      </c>
      <c r="B52" s="39">
        <v>6779</v>
      </c>
      <c r="C52" s="39">
        <v>1644</v>
      </c>
      <c r="D52" s="40">
        <v>0.24251364508039533</v>
      </c>
      <c r="E52" s="39">
        <v>1949</v>
      </c>
      <c r="F52" s="39">
        <v>68</v>
      </c>
      <c r="G52" s="40">
        <v>0.034889687018984095</v>
      </c>
      <c r="H52" s="39">
        <v>222</v>
      </c>
      <c r="I52" s="39">
        <v>83</v>
      </c>
      <c r="J52" s="40">
        <v>0.3738738738738739</v>
      </c>
      <c r="K52" s="39">
        <v>226</v>
      </c>
      <c r="L52" s="39">
        <v>126</v>
      </c>
      <c r="M52" s="40">
        <v>0.5575221238938053</v>
      </c>
      <c r="N52" s="39">
        <v>13</v>
      </c>
      <c r="O52" s="104">
        <v>3</v>
      </c>
      <c r="P52" s="102">
        <v>2840</v>
      </c>
    </row>
    <row r="53" spans="1:16" ht="12.75">
      <c r="A53" s="38" t="s">
        <v>128</v>
      </c>
      <c r="B53" s="39">
        <v>5766</v>
      </c>
      <c r="C53" s="39">
        <v>2057</v>
      </c>
      <c r="D53" s="40">
        <v>0.35674644467568506</v>
      </c>
      <c r="E53" s="39">
        <v>941</v>
      </c>
      <c r="F53" s="39">
        <v>105</v>
      </c>
      <c r="G53" s="40">
        <v>0.11158342189160468</v>
      </c>
      <c r="H53" s="39">
        <v>108</v>
      </c>
      <c r="I53" s="39">
        <v>7</v>
      </c>
      <c r="J53" s="40">
        <v>0.06481481481481481</v>
      </c>
      <c r="K53" s="39">
        <v>268</v>
      </c>
      <c r="L53" s="39">
        <v>149</v>
      </c>
      <c r="M53" s="40">
        <v>0.5559701492537313</v>
      </c>
      <c r="N53" s="39">
        <v>0</v>
      </c>
      <c r="O53" s="104">
        <v>0</v>
      </c>
      <c r="P53" s="102">
        <v>2773</v>
      </c>
    </row>
    <row r="54" spans="1:16" ht="12.75">
      <c r="A54" s="38" t="s">
        <v>129</v>
      </c>
      <c r="B54" s="39">
        <v>873</v>
      </c>
      <c r="C54" s="39">
        <v>164</v>
      </c>
      <c r="D54" s="40">
        <v>0.18785796105383734</v>
      </c>
      <c r="E54" s="39">
        <v>456</v>
      </c>
      <c r="F54" s="39">
        <v>6</v>
      </c>
      <c r="G54" s="40">
        <v>0.013157894736842105</v>
      </c>
      <c r="H54" s="39">
        <v>85</v>
      </c>
      <c r="I54" s="39">
        <v>6</v>
      </c>
      <c r="J54" s="40">
        <v>0.07058823529411765</v>
      </c>
      <c r="K54" s="39">
        <v>24</v>
      </c>
      <c r="L54" s="39">
        <v>9</v>
      </c>
      <c r="M54" s="40">
        <v>0.375</v>
      </c>
      <c r="N54" s="39">
        <v>4</v>
      </c>
      <c r="O54" s="104">
        <v>3</v>
      </c>
      <c r="P54" s="102">
        <v>207</v>
      </c>
    </row>
    <row r="55" spans="1:16" ht="12.75">
      <c r="A55" s="38" t="s">
        <v>130</v>
      </c>
      <c r="B55" s="39">
        <v>8316</v>
      </c>
      <c r="C55" s="39">
        <v>2954</v>
      </c>
      <c r="D55" s="40">
        <v>0.3552188552188552</v>
      </c>
      <c r="E55" s="39">
        <v>1849</v>
      </c>
      <c r="F55" s="39">
        <v>325</v>
      </c>
      <c r="G55" s="40">
        <v>0.17577068685776095</v>
      </c>
      <c r="H55" s="39">
        <v>174</v>
      </c>
      <c r="I55" s="39">
        <v>77</v>
      </c>
      <c r="J55" s="40">
        <v>0.4425287356321839</v>
      </c>
      <c r="K55" s="39">
        <v>710</v>
      </c>
      <c r="L55" s="39">
        <v>288</v>
      </c>
      <c r="M55" s="40">
        <v>0.4056338028169014</v>
      </c>
      <c r="N55" s="39">
        <v>27</v>
      </c>
      <c r="O55" s="104">
        <v>12</v>
      </c>
      <c r="P55" s="102">
        <v>3511</v>
      </c>
    </row>
    <row r="56" spans="1:16" ht="12.75">
      <c r="A56" s="38" t="s">
        <v>131</v>
      </c>
      <c r="B56" s="39">
        <v>7971</v>
      </c>
      <c r="C56" s="39">
        <v>1330</v>
      </c>
      <c r="D56" s="40">
        <v>0.16685484882699786</v>
      </c>
      <c r="E56" s="39">
        <v>907</v>
      </c>
      <c r="F56" s="39">
        <v>59</v>
      </c>
      <c r="G56" s="40">
        <v>0.06504961411245866</v>
      </c>
      <c r="H56" s="39">
        <v>187</v>
      </c>
      <c r="I56" s="39">
        <v>74</v>
      </c>
      <c r="J56" s="40">
        <v>0.39572192513368987</v>
      </c>
      <c r="K56" s="39">
        <v>337</v>
      </c>
      <c r="L56" s="39">
        <v>133</v>
      </c>
      <c r="M56" s="40">
        <v>0.39465875370919884</v>
      </c>
      <c r="N56" s="39">
        <v>6</v>
      </c>
      <c r="O56" s="104">
        <v>0</v>
      </c>
      <c r="P56" s="102">
        <v>1469</v>
      </c>
    </row>
    <row r="57" spans="1:16" ht="12.75">
      <c r="A57" s="38" t="s">
        <v>132</v>
      </c>
      <c r="B57" s="39">
        <v>18516</v>
      </c>
      <c r="C57" s="39">
        <v>6674</v>
      </c>
      <c r="D57" s="40">
        <v>0.3604450205227911</v>
      </c>
      <c r="E57" s="39">
        <v>3685</v>
      </c>
      <c r="F57" s="39">
        <v>276</v>
      </c>
      <c r="G57" s="40">
        <v>0.07489823609226594</v>
      </c>
      <c r="H57" s="39">
        <v>730</v>
      </c>
      <c r="I57" s="39">
        <v>135</v>
      </c>
      <c r="J57" s="40">
        <v>0.18493150684931506</v>
      </c>
      <c r="K57" s="39">
        <v>756</v>
      </c>
      <c r="L57" s="39">
        <v>356</v>
      </c>
      <c r="M57" s="40">
        <v>0.4708994708994709</v>
      </c>
      <c r="N57" s="39">
        <v>17</v>
      </c>
      <c r="O57" s="104">
        <v>13</v>
      </c>
      <c r="P57" s="102">
        <v>7268</v>
      </c>
    </row>
    <row r="58" spans="1:16" ht="12.75">
      <c r="A58" s="42" t="s">
        <v>133</v>
      </c>
      <c r="B58" s="41">
        <v>2705</v>
      </c>
      <c r="C58" s="41">
        <v>786</v>
      </c>
      <c r="D58" s="34">
        <v>0.29057301293900184</v>
      </c>
      <c r="E58" s="41">
        <v>906</v>
      </c>
      <c r="F58" s="41">
        <v>142</v>
      </c>
      <c r="G58" s="34">
        <v>0.15673289183222958</v>
      </c>
      <c r="H58" s="41">
        <v>22</v>
      </c>
      <c r="I58" s="41">
        <v>10</v>
      </c>
      <c r="J58" s="34">
        <v>0.45454545454545453</v>
      </c>
      <c r="K58" s="41">
        <v>92</v>
      </c>
      <c r="L58" s="41">
        <v>55</v>
      </c>
      <c r="M58" s="34">
        <v>0.5978260869565217</v>
      </c>
      <c r="N58" s="41">
        <v>38</v>
      </c>
      <c r="O58" s="105">
        <v>4</v>
      </c>
      <c r="P58" s="103">
        <v>1048</v>
      </c>
    </row>
    <row r="59" spans="1:16" ht="12.75">
      <c r="A59" s="35" t="s">
        <v>108</v>
      </c>
      <c r="B59" s="36">
        <v>83120</v>
      </c>
      <c r="C59" s="36">
        <v>30151</v>
      </c>
      <c r="D59" s="37">
        <v>0.3627406159769009</v>
      </c>
      <c r="E59" s="36">
        <v>53468</v>
      </c>
      <c r="F59" s="36">
        <v>25924</v>
      </c>
      <c r="G59" s="37">
        <v>0.4848507518515748</v>
      </c>
      <c r="H59" s="36">
        <v>6143</v>
      </c>
      <c r="I59" s="36">
        <v>2313</v>
      </c>
      <c r="J59" s="37">
        <v>0.37652612729936513</v>
      </c>
      <c r="K59" s="36">
        <v>4705</v>
      </c>
      <c r="L59" s="36">
        <v>2325</v>
      </c>
      <c r="M59" s="37">
        <v>0.49415515409139216</v>
      </c>
      <c r="N59" s="36">
        <v>802</v>
      </c>
      <c r="O59" s="106">
        <v>151</v>
      </c>
      <c r="P59" s="101">
        <v>31557</v>
      </c>
    </row>
    <row r="60" spans="1:16" ht="12.75">
      <c r="A60" s="38" t="s">
        <v>134</v>
      </c>
      <c r="B60" s="39">
        <v>2889</v>
      </c>
      <c r="C60" s="39">
        <v>944</v>
      </c>
      <c r="D60" s="40">
        <v>0.3267566632052613</v>
      </c>
      <c r="E60" s="39">
        <v>571</v>
      </c>
      <c r="F60" s="39">
        <v>49</v>
      </c>
      <c r="G60" s="40">
        <v>0.08581436077057793</v>
      </c>
      <c r="H60" s="39">
        <v>82</v>
      </c>
      <c r="I60" s="39">
        <v>9</v>
      </c>
      <c r="J60" s="40">
        <v>0.10975609756097561</v>
      </c>
      <c r="K60" s="39">
        <v>187</v>
      </c>
      <c r="L60" s="39">
        <v>102</v>
      </c>
      <c r="M60" s="40">
        <v>0.5454545454545454</v>
      </c>
      <c r="N60" s="39">
        <v>63</v>
      </c>
      <c r="O60" s="104">
        <v>0</v>
      </c>
      <c r="P60" s="102">
        <v>1867</v>
      </c>
    </row>
    <row r="61" spans="1:16" ht="12.75">
      <c r="A61" s="38" t="s">
        <v>135</v>
      </c>
      <c r="B61" s="39">
        <v>1385</v>
      </c>
      <c r="C61" s="39">
        <v>612</v>
      </c>
      <c r="D61" s="40">
        <v>0.44187725631768954</v>
      </c>
      <c r="E61" s="39">
        <v>763</v>
      </c>
      <c r="F61" s="39">
        <v>295</v>
      </c>
      <c r="G61" s="40">
        <v>0.38663171690694625</v>
      </c>
      <c r="H61" s="39">
        <v>262</v>
      </c>
      <c r="I61" s="39">
        <v>104</v>
      </c>
      <c r="J61" s="40">
        <v>0.3969465648854962</v>
      </c>
      <c r="K61" s="39">
        <v>78</v>
      </c>
      <c r="L61" s="39">
        <v>62</v>
      </c>
      <c r="M61" s="40">
        <v>0.7948717948717948</v>
      </c>
      <c r="N61" s="39">
        <v>17</v>
      </c>
      <c r="O61" s="104">
        <v>4</v>
      </c>
      <c r="P61" s="102">
        <v>189</v>
      </c>
    </row>
    <row r="62" spans="1:16" ht="12.75">
      <c r="A62" s="38" t="s">
        <v>136</v>
      </c>
      <c r="B62" s="39">
        <v>1252</v>
      </c>
      <c r="C62" s="39">
        <v>204</v>
      </c>
      <c r="D62" s="40">
        <v>0.16293929712460065</v>
      </c>
      <c r="E62" s="39">
        <v>441</v>
      </c>
      <c r="F62" s="39">
        <v>48</v>
      </c>
      <c r="G62" s="40">
        <v>0.10884353741496598</v>
      </c>
      <c r="H62" s="39">
        <v>87</v>
      </c>
      <c r="I62" s="39">
        <v>15</v>
      </c>
      <c r="J62" s="40">
        <v>0.1724137931034483</v>
      </c>
      <c r="K62" s="39">
        <v>74</v>
      </c>
      <c r="L62" s="39">
        <v>16</v>
      </c>
      <c r="M62" s="40">
        <v>0.21621621621621623</v>
      </c>
      <c r="N62" s="39">
        <v>21</v>
      </c>
      <c r="O62" s="104">
        <v>0</v>
      </c>
      <c r="P62" s="102">
        <v>531</v>
      </c>
    </row>
    <row r="63" spans="1:16" ht="12.75">
      <c r="A63" s="38" t="s">
        <v>137</v>
      </c>
      <c r="B63" s="39">
        <v>6506</v>
      </c>
      <c r="C63" s="39">
        <v>2088</v>
      </c>
      <c r="D63" s="40">
        <v>0.32093452197971106</v>
      </c>
      <c r="E63" s="39">
        <v>2430</v>
      </c>
      <c r="F63" s="39">
        <v>517</v>
      </c>
      <c r="G63" s="40">
        <v>0.21275720164609052</v>
      </c>
      <c r="H63" s="39">
        <v>975</v>
      </c>
      <c r="I63" s="39">
        <v>136</v>
      </c>
      <c r="J63" s="40">
        <v>0.13948717948717948</v>
      </c>
      <c r="K63" s="39">
        <v>235</v>
      </c>
      <c r="L63" s="39">
        <v>100</v>
      </c>
      <c r="M63" s="40">
        <v>0.425531914893617</v>
      </c>
      <c r="N63" s="39">
        <v>24</v>
      </c>
      <c r="O63" s="104">
        <v>14</v>
      </c>
      <c r="P63" s="102">
        <v>3625</v>
      </c>
    </row>
    <row r="64" spans="1:16" ht="12.75">
      <c r="A64" s="38" t="s">
        <v>138</v>
      </c>
      <c r="B64" s="39">
        <v>1643</v>
      </c>
      <c r="C64" s="39">
        <v>420</v>
      </c>
      <c r="D64" s="40">
        <v>0.2556299452221546</v>
      </c>
      <c r="E64" s="39">
        <v>831</v>
      </c>
      <c r="F64" s="39">
        <v>15</v>
      </c>
      <c r="G64" s="40">
        <v>0.018050541516245487</v>
      </c>
      <c r="H64" s="39">
        <v>28</v>
      </c>
      <c r="I64" s="39">
        <v>1</v>
      </c>
      <c r="J64" s="40">
        <v>0.03571428571428571</v>
      </c>
      <c r="K64" s="39">
        <v>141</v>
      </c>
      <c r="L64" s="39">
        <v>23</v>
      </c>
      <c r="M64" s="40">
        <v>0.16312056737588654</v>
      </c>
      <c r="N64" s="39">
        <v>22</v>
      </c>
      <c r="O64" s="104">
        <v>3</v>
      </c>
      <c r="P64" s="102">
        <v>253</v>
      </c>
    </row>
    <row r="65" spans="1:16" ht="12.75">
      <c r="A65" s="38" t="s">
        <v>139</v>
      </c>
      <c r="B65" s="39">
        <v>2555</v>
      </c>
      <c r="C65" s="39">
        <v>947</v>
      </c>
      <c r="D65" s="40">
        <v>0.3706457925636008</v>
      </c>
      <c r="E65" s="39">
        <v>517</v>
      </c>
      <c r="F65" s="39">
        <v>82</v>
      </c>
      <c r="G65" s="40">
        <v>0.15860735009671179</v>
      </c>
      <c r="H65" s="39">
        <v>211</v>
      </c>
      <c r="I65" s="39">
        <v>29</v>
      </c>
      <c r="J65" s="40">
        <v>0.13744075829383887</v>
      </c>
      <c r="K65" s="39">
        <v>171</v>
      </c>
      <c r="L65" s="39">
        <v>127</v>
      </c>
      <c r="M65" s="40">
        <v>0.7426900584795322</v>
      </c>
      <c r="N65" s="39">
        <v>0</v>
      </c>
      <c r="O65" s="104">
        <v>0</v>
      </c>
      <c r="P65" s="102">
        <v>741</v>
      </c>
    </row>
    <row r="66" spans="1:16" ht="12.75">
      <c r="A66" s="38" t="s">
        <v>140</v>
      </c>
      <c r="B66" s="39">
        <v>7944</v>
      </c>
      <c r="C66" s="39">
        <v>2737</v>
      </c>
      <c r="D66" s="40">
        <v>0.3445367573011078</v>
      </c>
      <c r="E66" s="39">
        <v>2714</v>
      </c>
      <c r="F66" s="39">
        <v>453</v>
      </c>
      <c r="G66" s="40">
        <v>0.1669123065585851</v>
      </c>
      <c r="H66" s="39">
        <v>63</v>
      </c>
      <c r="I66" s="39">
        <v>43</v>
      </c>
      <c r="J66" s="40">
        <v>0.6825396825396826</v>
      </c>
      <c r="K66" s="39">
        <v>655</v>
      </c>
      <c r="L66" s="39">
        <v>400</v>
      </c>
      <c r="M66" s="40">
        <v>0.6106870229007634</v>
      </c>
      <c r="N66" s="39">
        <v>14</v>
      </c>
      <c r="O66" s="104">
        <v>0</v>
      </c>
      <c r="P66" s="102">
        <v>4731</v>
      </c>
    </row>
    <row r="67" spans="1:16" ht="12.75">
      <c r="A67" s="46" t="s">
        <v>141</v>
      </c>
      <c r="B67" s="39">
        <v>1343</v>
      </c>
      <c r="C67" s="39">
        <v>360</v>
      </c>
      <c r="D67" s="40">
        <v>0.2680565897244974</v>
      </c>
      <c r="E67" s="39">
        <v>22888</v>
      </c>
      <c r="F67" s="39">
        <v>19440</v>
      </c>
      <c r="G67" s="40">
        <v>0.8493533729465222</v>
      </c>
      <c r="H67" s="39">
        <v>15</v>
      </c>
      <c r="I67" s="39">
        <v>13</v>
      </c>
      <c r="J67" s="40">
        <v>0.8666666666666667</v>
      </c>
      <c r="K67" s="39">
        <v>363</v>
      </c>
      <c r="L67" s="39">
        <v>145</v>
      </c>
      <c r="M67" s="40">
        <v>0.39944903581267216</v>
      </c>
      <c r="N67" s="39">
        <v>250</v>
      </c>
      <c r="O67" s="104">
        <v>50</v>
      </c>
      <c r="P67" s="102">
        <v>914</v>
      </c>
    </row>
    <row r="68" spans="1:16" ht="12.75">
      <c r="A68" s="38" t="s">
        <v>142</v>
      </c>
      <c r="B68" s="39">
        <v>15045</v>
      </c>
      <c r="C68" s="39">
        <v>7325</v>
      </c>
      <c r="D68" s="40">
        <v>0.48687271518777003</v>
      </c>
      <c r="E68" s="39">
        <v>5503</v>
      </c>
      <c r="F68" s="39">
        <v>1767</v>
      </c>
      <c r="G68" s="40">
        <v>0.321097583136471</v>
      </c>
      <c r="H68" s="39">
        <v>1260</v>
      </c>
      <c r="I68" s="39">
        <v>756</v>
      </c>
      <c r="J68" s="40">
        <v>0.6</v>
      </c>
      <c r="K68" s="39">
        <v>563</v>
      </c>
      <c r="L68" s="39">
        <v>419</v>
      </c>
      <c r="M68" s="40">
        <v>0.7442273534635879</v>
      </c>
      <c r="N68" s="39">
        <v>39</v>
      </c>
      <c r="O68" s="104">
        <v>23</v>
      </c>
      <c r="P68" s="102">
        <v>3971</v>
      </c>
    </row>
    <row r="69" spans="1:16" ht="12.75">
      <c r="A69" s="38" t="s">
        <v>143</v>
      </c>
      <c r="B69" s="39">
        <v>7998</v>
      </c>
      <c r="C69" s="39">
        <v>2686</v>
      </c>
      <c r="D69" s="40">
        <v>0.3358339584896224</v>
      </c>
      <c r="E69" s="39">
        <v>2432</v>
      </c>
      <c r="F69" s="39">
        <v>123</v>
      </c>
      <c r="G69" s="40">
        <v>0.05057565789473684</v>
      </c>
      <c r="H69" s="39">
        <v>212</v>
      </c>
      <c r="I69" s="39">
        <v>35</v>
      </c>
      <c r="J69" s="40">
        <v>0.1650943396226415</v>
      </c>
      <c r="K69" s="39">
        <v>511</v>
      </c>
      <c r="L69" s="39">
        <v>168</v>
      </c>
      <c r="M69" s="40">
        <v>0.3287671232876712</v>
      </c>
      <c r="N69" s="39">
        <v>30</v>
      </c>
      <c r="O69" s="104">
        <v>5</v>
      </c>
      <c r="P69" s="102">
        <v>2756</v>
      </c>
    </row>
    <row r="70" spans="1:16" ht="12.75">
      <c r="A70" s="38" t="s">
        <v>144</v>
      </c>
      <c r="B70" s="39">
        <v>6030</v>
      </c>
      <c r="C70" s="39">
        <v>2356</v>
      </c>
      <c r="D70" s="40">
        <v>0.39071310116086233</v>
      </c>
      <c r="E70" s="39">
        <v>3318</v>
      </c>
      <c r="F70" s="39">
        <v>1314</v>
      </c>
      <c r="G70" s="40">
        <v>0.3960216998191682</v>
      </c>
      <c r="H70" s="39">
        <v>398</v>
      </c>
      <c r="I70" s="39">
        <v>139</v>
      </c>
      <c r="J70" s="40">
        <v>0.3492462311557789</v>
      </c>
      <c r="K70" s="39">
        <v>355</v>
      </c>
      <c r="L70" s="39">
        <v>242</v>
      </c>
      <c r="M70" s="40">
        <v>0.6816901408450704</v>
      </c>
      <c r="N70" s="39">
        <v>59</v>
      </c>
      <c r="O70" s="104">
        <v>44</v>
      </c>
      <c r="P70" s="102">
        <v>3786</v>
      </c>
    </row>
    <row r="71" spans="1:16" ht="12.75">
      <c r="A71" s="38" t="s">
        <v>145</v>
      </c>
      <c r="B71" s="39">
        <v>4185</v>
      </c>
      <c r="C71" s="39">
        <v>1690</v>
      </c>
      <c r="D71" s="40">
        <v>0.4038231780167264</v>
      </c>
      <c r="E71" s="39">
        <v>761</v>
      </c>
      <c r="F71" s="39">
        <v>96</v>
      </c>
      <c r="G71" s="40">
        <v>0.12614980289093297</v>
      </c>
      <c r="H71" s="39">
        <v>111</v>
      </c>
      <c r="I71" s="39">
        <v>18</v>
      </c>
      <c r="J71" s="40">
        <v>0.16216216216216217</v>
      </c>
      <c r="K71" s="39">
        <v>170</v>
      </c>
      <c r="L71" s="39">
        <v>61</v>
      </c>
      <c r="M71" s="40">
        <v>0.3588235294117647</v>
      </c>
      <c r="N71" s="39">
        <v>1</v>
      </c>
      <c r="O71" s="104">
        <v>1</v>
      </c>
      <c r="P71" s="102">
        <v>984</v>
      </c>
    </row>
    <row r="72" spans="1:16" ht="13.5" customHeight="1">
      <c r="A72" s="38" t="s">
        <v>146</v>
      </c>
      <c r="B72" s="39">
        <v>5124</v>
      </c>
      <c r="C72" s="39">
        <v>1458</v>
      </c>
      <c r="D72" s="40">
        <v>0.28454332552693207</v>
      </c>
      <c r="E72" s="39">
        <v>2145</v>
      </c>
      <c r="F72" s="39">
        <v>319</v>
      </c>
      <c r="G72" s="40">
        <v>0.14871794871794872</v>
      </c>
      <c r="H72" s="39">
        <v>93</v>
      </c>
      <c r="I72" s="39">
        <v>2</v>
      </c>
      <c r="J72" s="40">
        <v>0.021505376344086023</v>
      </c>
      <c r="K72" s="39">
        <v>484</v>
      </c>
      <c r="L72" s="39">
        <v>120</v>
      </c>
      <c r="M72" s="40">
        <v>0.24793388429752067</v>
      </c>
      <c r="N72" s="39">
        <v>0</v>
      </c>
      <c r="O72" s="104">
        <v>1</v>
      </c>
      <c r="P72" s="102">
        <v>1168</v>
      </c>
    </row>
    <row r="73" spans="1:16" ht="12.75">
      <c r="A73" s="38" t="s">
        <v>147</v>
      </c>
      <c r="B73" s="39">
        <v>9797</v>
      </c>
      <c r="C73" s="39">
        <v>3081</v>
      </c>
      <c r="D73" s="40">
        <v>0.31448402572215983</v>
      </c>
      <c r="E73" s="39">
        <v>2362</v>
      </c>
      <c r="F73" s="39">
        <v>53</v>
      </c>
      <c r="G73" s="40">
        <v>0.02243861134631668</v>
      </c>
      <c r="H73" s="39">
        <v>724</v>
      </c>
      <c r="I73" s="39">
        <v>51</v>
      </c>
      <c r="J73" s="40">
        <v>0.07044198895027624</v>
      </c>
      <c r="K73" s="39">
        <v>357</v>
      </c>
      <c r="L73" s="39">
        <v>156</v>
      </c>
      <c r="M73" s="40">
        <v>0.4369747899159664</v>
      </c>
      <c r="N73" s="39">
        <v>12</v>
      </c>
      <c r="O73" s="104">
        <v>0</v>
      </c>
      <c r="P73" s="102">
        <v>2641</v>
      </c>
    </row>
    <row r="74" spans="1:16" ht="12.75">
      <c r="A74" s="42" t="s">
        <v>148</v>
      </c>
      <c r="B74" s="41">
        <v>9424</v>
      </c>
      <c r="C74" s="41">
        <v>3243</v>
      </c>
      <c r="D74" s="34">
        <v>0.3441213921901528</v>
      </c>
      <c r="E74" s="41">
        <v>5792</v>
      </c>
      <c r="F74" s="41">
        <v>1353</v>
      </c>
      <c r="G74" s="34">
        <v>0.23359806629834254</v>
      </c>
      <c r="H74" s="41">
        <v>1622</v>
      </c>
      <c r="I74" s="41">
        <v>962</v>
      </c>
      <c r="J74" s="34">
        <v>0.593094944512947</v>
      </c>
      <c r="K74" s="41">
        <v>361</v>
      </c>
      <c r="L74" s="41">
        <v>184</v>
      </c>
      <c r="M74" s="34">
        <v>0.5096952908587258</v>
      </c>
      <c r="N74" s="41">
        <v>250</v>
      </c>
      <c r="O74" s="105">
        <v>6</v>
      </c>
      <c r="P74" s="103">
        <v>3400</v>
      </c>
    </row>
    <row r="75" spans="1:16" ht="12.75">
      <c r="A75" s="42" t="s">
        <v>31</v>
      </c>
      <c r="B75" s="41">
        <v>1</v>
      </c>
      <c r="C75" s="41">
        <v>0</v>
      </c>
      <c r="D75" s="34">
        <v>0</v>
      </c>
      <c r="E75" s="41">
        <v>11</v>
      </c>
      <c r="F75" s="41">
        <v>3</v>
      </c>
      <c r="G75" s="34">
        <v>0.2727272727272727</v>
      </c>
      <c r="H75" s="41">
        <v>32</v>
      </c>
      <c r="I75" s="41">
        <v>31</v>
      </c>
      <c r="J75" s="34">
        <v>0.96875</v>
      </c>
      <c r="K75" s="41">
        <v>64</v>
      </c>
      <c r="L75" s="41">
        <v>52</v>
      </c>
      <c r="M75" s="34">
        <v>0.8125</v>
      </c>
      <c r="N75" s="41">
        <v>5</v>
      </c>
      <c r="O75" s="41">
        <v>1</v>
      </c>
      <c r="P75" s="103">
        <f>'[1]Aggregate Worksheet'!P69</f>
        <v>21236</v>
      </c>
    </row>
    <row r="76" spans="1:16" ht="11.25" customHeight="1">
      <c r="A76" s="43"/>
      <c r="B76" s="44"/>
      <c r="C76" s="44"/>
      <c r="D76" s="44"/>
      <c r="E76" s="44"/>
      <c r="F76" s="44"/>
      <c r="G76" s="44"/>
      <c r="H76" s="44"/>
      <c r="I76" s="44"/>
      <c r="J76" s="44"/>
      <c r="K76" s="44"/>
      <c r="L76" s="44"/>
      <c r="M76" s="44"/>
      <c r="N76" s="44"/>
      <c r="O76" s="44"/>
      <c r="P76" s="44"/>
    </row>
    <row r="77" spans="1:16" ht="26.25">
      <c r="A77" s="47"/>
      <c r="B77" s="154" t="s">
        <v>109</v>
      </c>
      <c r="C77" s="154"/>
      <c r="D77" s="154"/>
      <c r="E77" s="154"/>
      <c r="F77" s="154"/>
      <c r="G77" s="154"/>
      <c r="H77" s="154"/>
      <c r="I77" s="154"/>
      <c r="J77" s="154"/>
      <c r="K77" s="154"/>
      <c r="L77" s="154"/>
      <c r="M77" s="154"/>
      <c r="N77" s="154"/>
      <c r="O77" s="154"/>
      <c r="P77" s="154"/>
    </row>
    <row r="78" spans="1:16" ht="12.75">
      <c r="A78" s="89"/>
      <c r="B78" s="155" t="s">
        <v>28</v>
      </c>
      <c r="C78" s="156"/>
      <c r="D78" s="157"/>
      <c r="E78" s="155" t="s">
        <v>29</v>
      </c>
      <c r="F78" s="156"/>
      <c r="G78" s="157"/>
      <c r="H78" s="155" t="s">
        <v>30</v>
      </c>
      <c r="I78" s="156"/>
      <c r="J78" s="157"/>
      <c r="K78" s="155" t="s">
        <v>31</v>
      </c>
      <c r="L78" s="156"/>
      <c r="M78" s="157"/>
      <c r="N78" s="27" t="s">
        <v>32</v>
      </c>
      <c r="O78" s="20" t="s">
        <v>33</v>
      </c>
      <c r="P78" s="27" t="s">
        <v>34</v>
      </c>
    </row>
    <row r="79" spans="1:16" s="31" customFormat="1" ht="53.25" customHeight="1">
      <c r="A79" s="88"/>
      <c r="B79" s="98" t="s">
        <v>35</v>
      </c>
      <c r="C79" s="30" t="s">
        <v>19</v>
      </c>
      <c r="D79" s="29" t="s">
        <v>20</v>
      </c>
      <c r="E79" s="98" t="s">
        <v>36</v>
      </c>
      <c r="F79" s="30" t="s">
        <v>19</v>
      </c>
      <c r="G79" s="29" t="s">
        <v>20</v>
      </c>
      <c r="H79" s="98" t="s">
        <v>37</v>
      </c>
      <c r="I79" s="30" t="s">
        <v>19</v>
      </c>
      <c r="J79" s="29" t="s">
        <v>20</v>
      </c>
      <c r="K79" s="98" t="s">
        <v>36</v>
      </c>
      <c r="L79" s="30" t="s">
        <v>19</v>
      </c>
      <c r="M79" s="29" t="s">
        <v>20</v>
      </c>
      <c r="N79" s="98" t="s">
        <v>35</v>
      </c>
      <c r="O79" s="98" t="s">
        <v>35</v>
      </c>
      <c r="P79" s="48" t="s">
        <v>37</v>
      </c>
    </row>
    <row r="80" spans="1:16" s="31" customFormat="1" ht="25.5" hidden="1">
      <c r="A80" s="90"/>
      <c r="B80" s="150" t="s">
        <v>96</v>
      </c>
      <c r="C80" s="151"/>
      <c r="D80" s="152"/>
      <c r="E80" s="150" t="s">
        <v>149</v>
      </c>
      <c r="F80" s="151"/>
      <c r="G80" s="152"/>
      <c r="H80" s="153" t="s">
        <v>22</v>
      </c>
      <c r="I80" s="151"/>
      <c r="J80" s="152"/>
      <c r="K80" s="150" t="s">
        <v>21</v>
      </c>
      <c r="L80" s="151"/>
      <c r="M80" s="152"/>
      <c r="N80" s="49" t="s">
        <v>95</v>
      </c>
      <c r="O80" s="49" t="s">
        <v>23</v>
      </c>
      <c r="P80" s="50" t="s">
        <v>24</v>
      </c>
    </row>
    <row r="81" spans="1:16" ht="12.75">
      <c r="A81" s="32" t="s">
        <v>102</v>
      </c>
      <c r="B81" s="51">
        <v>55546</v>
      </c>
      <c r="C81" s="51">
        <v>15637</v>
      </c>
      <c r="D81" s="52">
        <v>0.2815144204803226</v>
      </c>
      <c r="E81" s="51">
        <v>70158</v>
      </c>
      <c r="F81" s="51">
        <v>30910</v>
      </c>
      <c r="G81" s="52">
        <v>0.44057698338037005</v>
      </c>
      <c r="H81" s="51">
        <v>25815</v>
      </c>
      <c r="I81" s="51">
        <v>9044</v>
      </c>
      <c r="J81" s="52">
        <v>0.3503389502227387</v>
      </c>
      <c r="K81" s="51">
        <v>4577</v>
      </c>
      <c r="L81" s="51">
        <v>1338</v>
      </c>
      <c r="M81" s="52">
        <v>0.29233122132401135</v>
      </c>
      <c r="N81" s="51">
        <v>17205</v>
      </c>
      <c r="O81" s="51">
        <v>1880</v>
      </c>
      <c r="P81" s="51">
        <v>758</v>
      </c>
    </row>
    <row r="82" spans="1:16" ht="12.75">
      <c r="A82" s="53" t="s">
        <v>49</v>
      </c>
      <c r="B82" s="51">
        <v>25270</v>
      </c>
      <c r="C82" s="51">
        <v>8438</v>
      </c>
      <c r="D82" s="52">
        <v>0.3339137316976652</v>
      </c>
      <c r="E82" s="51">
        <v>36301</v>
      </c>
      <c r="F82" s="51">
        <v>17759</v>
      </c>
      <c r="G82" s="52">
        <v>0.48921517313572627</v>
      </c>
      <c r="H82" s="51">
        <v>11320</v>
      </c>
      <c r="I82" s="51">
        <v>3337</v>
      </c>
      <c r="J82" s="52">
        <v>0.29478798586572436</v>
      </c>
      <c r="K82" s="51">
        <v>1312</v>
      </c>
      <c r="L82" s="51">
        <v>629</v>
      </c>
      <c r="M82" s="52">
        <v>0.4794207317073171</v>
      </c>
      <c r="N82" s="51">
        <v>8041</v>
      </c>
      <c r="O82" s="51">
        <v>1052</v>
      </c>
      <c r="P82" s="51">
        <v>212</v>
      </c>
    </row>
    <row r="83" spans="1:16" ht="12.75">
      <c r="A83" s="53" t="s">
        <v>126</v>
      </c>
      <c r="B83" s="51">
        <v>13428</v>
      </c>
      <c r="C83" s="51">
        <v>2925</v>
      </c>
      <c r="D83" s="52">
        <v>0.217828418230563</v>
      </c>
      <c r="E83" s="51">
        <v>17163</v>
      </c>
      <c r="F83" s="51">
        <v>6732</v>
      </c>
      <c r="G83" s="52">
        <v>0.3922391190351337</v>
      </c>
      <c r="H83" s="51">
        <v>5433</v>
      </c>
      <c r="I83" s="51">
        <v>2180</v>
      </c>
      <c r="J83" s="52">
        <v>0.40125161052825326</v>
      </c>
      <c r="K83" s="51">
        <v>353</v>
      </c>
      <c r="L83" s="51">
        <v>183</v>
      </c>
      <c r="M83" s="52">
        <v>0.5184135977337111</v>
      </c>
      <c r="N83" s="51">
        <v>4899</v>
      </c>
      <c r="O83" s="51">
        <v>349</v>
      </c>
      <c r="P83" s="51">
        <v>264</v>
      </c>
    </row>
    <row r="84" spans="1:16" ht="12.75">
      <c r="A84" s="55" t="s">
        <v>131</v>
      </c>
      <c r="B84" s="51">
        <v>16615</v>
      </c>
      <c r="C84" s="51">
        <v>4189</v>
      </c>
      <c r="D84" s="52">
        <v>0.2521215768883539</v>
      </c>
      <c r="E84" s="51">
        <v>16173</v>
      </c>
      <c r="F84" s="51">
        <v>6051</v>
      </c>
      <c r="G84" s="52">
        <v>0.37414208866629567</v>
      </c>
      <c r="H84" s="51">
        <v>9020</v>
      </c>
      <c r="I84" s="51">
        <v>3496</v>
      </c>
      <c r="J84" s="52">
        <v>0.3875831485587583</v>
      </c>
      <c r="K84" s="51">
        <v>2871</v>
      </c>
      <c r="L84" s="51">
        <v>503</v>
      </c>
      <c r="M84" s="52">
        <v>0.1752002786485545</v>
      </c>
      <c r="N84" s="51">
        <v>4222</v>
      </c>
      <c r="O84" s="51">
        <v>479</v>
      </c>
      <c r="P84" s="51">
        <v>282</v>
      </c>
    </row>
    <row r="85" spans="1:16" ht="12.75">
      <c r="A85" s="55" t="s">
        <v>156</v>
      </c>
      <c r="B85" s="51">
        <v>233</v>
      </c>
      <c r="C85" s="51">
        <v>85</v>
      </c>
      <c r="D85" s="52">
        <v>0.3648068669527897</v>
      </c>
      <c r="E85" s="51">
        <v>521</v>
      </c>
      <c r="F85" s="51">
        <v>368</v>
      </c>
      <c r="G85" s="52">
        <v>0.7063339731285988</v>
      </c>
      <c r="H85" s="51">
        <v>42</v>
      </c>
      <c r="I85" s="51">
        <v>31</v>
      </c>
      <c r="J85" s="52">
        <v>0.7380952380952381</v>
      </c>
      <c r="K85" s="51">
        <v>41</v>
      </c>
      <c r="L85" s="51">
        <v>23</v>
      </c>
      <c r="M85" s="52">
        <v>0.5609756097560976</v>
      </c>
      <c r="N85" s="51">
        <v>43</v>
      </c>
      <c r="O85" s="56" t="s">
        <v>168</v>
      </c>
      <c r="P85" s="56" t="s">
        <v>168</v>
      </c>
    </row>
    <row r="86" spans="1:16" ht="9" customHeight="1">
      <c r="A86" s="54"/>
      <c r="B86" s="54"/>
      <c r="C86" s="54"/>
      <c r="D86" s="54"/>
      <c r="E86" s="54"/>
      <c r="F86" s="54"/>
      <c r="G86" s="54"/>
      <c r="H86" s="54"/>
      <c r="I86" s="54"/>
      <c r="J86" s="54"/>
      <c r="K86" s="54"/>
      <c r="L86" s="54"/>
      <c r="M86" s="54"/>
      <c r="N86" s="57"/>
      <c r="O86" s="54"/>
      <c r="P86" s="54"/>
    </row>
  </sheetData>
  <mergeCells count="22">
    <mergeCell ref="B1:P1"/>
    <mergeCell ref="B2:D2"/>
    <mergeCell ref="E3:P3"/>
    <mergeCell ref="B6:P6"/>
    <mergeCell ref="B7:D7"/>
    <mergeCell ref="E7:G7"/>
    <mergeCell ref="H7:J7"/>
    <mergeCell ref="K7:M7"/>
    <mergeCell ref="B41:P41"/>
    <mergeCell ref="B42:D42"/>
    <mergeCell ref="E42:G42"/>
    <mergeCell ref="H42:J42"/>
    <mergeCell ref="K42:M42"/>
    <mergeCell ref="B77:P77"/>
    <mergeCell ref="B78:D78"/>
    <mergeCell ref="E78:G78"/>
    <mergeCell ref="H78:J78"/>
    <mergeCell ref="K78:M78"/>
    <mergeCell ref="B80:D80"/>
    <mergeCell ref="E80:G80"/>
    <mergeCell ref="H80:J80"/>
    <mergeCell ref="K80:M80"/>
  </mergeCells>
  <conditionalFormatting sqref="I80:J80 H76:H80 C80:D80 F40:G42 K76:K80 F80:G80 I40:J42 E76:E80 C76:D78 L40:M42 C9:M39 F76:G78 I76:J78 L76:M78 C81:P85 C40:D42 K40:K43 H40:H43 E40:E43 A9:B85 L80:M80 C44:M75 N9:P80">
    <cfRule type="expression" priority="1" dxfId="1" stopIfTrue="1">
      <formula>ISERROR(A9)</formula>
    </cfRule>
  </conditionalFormatting>
  <printOptions/>
  <pageMargins left="0.75" right="0.75" top="1" bottom="1" header="0.5" footer="0.5"/>
  <pageSetup horizontalDpi="600" verticalDpi="600" orientation="landscape" scale="65" r:id="rId1"/>
  <headerFooter alignWithMargins="0">
    <oddHeader>&amp;CMonday Morning Workload Report</oddHeader>
    <oddFooter>&amp;LVBA Office of Performance Analysis &amp;&amp; Integrity&amp;C&amp;P</oddFooter>
  </headerFooter>
  <rowBreaks count="1" manualBreakCount="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5, 2009 Monday Morning Workload Report (Office of Performance Analysis and Integrity)</dc:title>
  <dc:subject>October 5, 2009 Monday Morning Workload Report (Office of Performance Analysis and Integrity)</dc:subject>
  <dc:creator/>
  <cp:keywords>vacols, scorecard, rating, pending, 180, c&amp;p, wipp, pre-discharge,  appeals, SOC's, adjudicative, IVMs, guarantees, COE</cp:keywords>
  <dc:description/>
  <cp:lastModifiedBy>dmokwall</cp:lastModifiedBy>
  <cp:lastPrinted>2009-10-07T13:23:37Z</cp:lastPrinted>
  <dcterms:created xsi:type="dcterms:W3CDTF">2009-08-25T18:46:26Z</dcterms:created>
  <dcterms:modified xsi:type="dcterms:W3CDTF">2009-10-08T13:36:16Z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Office of Performance Analysis</vt:lpwstr>
  </property>
  <property fmtid="{D5CDD505-2E9C-101B-9397-08002B2CF9AE}" pid="3" name="Language">
    <vt:lpwstr>English</vt:lpwstr>
  </property>
  <property fmtid="{D5CDD505-2E9C-101B-9397-08002B2CF9AE}" pid="4" name="Date Created">
    <vt:lpwstr>20091005</vt:lpwstr>
  </property>
  <property fmtid="{D5CDD505-2E9C-101B-9397-08002B2CF9AE}" pid="5" name="Date Reviewed">
    <vt:lpwstr>20091007</vt:lpwstr>
  </property>
  <property fmtid="{D5CDD505-2E9C-101B-9397-08002B2CF9AE}" pid="6" name="Type">
    <vt:lpwstr>Report</vt:lpwstr>
  </property>
</Properties>
</file>