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5" yWindow="270" windowWidth="18630" windowHeight="6180" tabRatio="928" activeTab="0"/>
  </bookViews>
  <sheets>
    <sheet name="Transformation" sheetId="1" r:id="rId1"/>
    <sheet name="Final Aggregate" sheetId="2" r:id="rId2"/>
    <sheet name="SOP" sheetId="3" state="hidden" r:id="rId3"/>
  </sheets>
  <externalReferences>
    <externalReference r:id="rId6"/>
  </externalReferences>
  <definedNames>
    <definedName name="_xlnm.Print_Area" localSheetId="1">'Final Aggregate'!$A$1:$V$97</definedName>
    <definedName name="TableName">"Dummy"</definedName>
  </definedNames>
  <calcPr fullCalcOnLoad="1"/>
</workbook>
</file>

<file path=xl/sharedStrings.xml><?xml version="1.0" encoding="utf-8"?>
<sst xmlns="http://schemas.openxmlformats.org/spreadsheetml/2006/main" count="405" uniqueCount="268">
  <si>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</si>
  <si>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</si>
  <si>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</si>
  <si>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</si>
  <si>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</si>
  <si>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</si>
  <si>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</si>
  <si>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</si>
  <si>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</si>
  <si>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</si>
  <si>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</si>
  <si>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</si>
  <si>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</si>
  <si>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</si>
  <si>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</si>
  <si>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</si>
  <si>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</si>
  <si>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</si>
  <si>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</si>
  <si>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</si>
  <si>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</si>
  <si>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</si>
  <si>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</si>
  <si>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</si>
  <si>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</si>
  <si>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</si>
  <si>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</si>
  <si>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</si>
  <si>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</si>
  <si>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</si>
  <si>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</si>
  <si>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</si>
  <si>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</si>
  <si>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</si>
  <si>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</si>
  <si>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</si>
  <si>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</si>
  <si>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</si>
  <si>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</si>
  <si>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</si>
  <si>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</si>
  <si>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</si>
  <si>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</si>
  <si>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</si>
  <si>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</si>
  <si>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</si>
  <si>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</si>
  <si>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</si>
  <si>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</si>
  <si>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</si>
  <si>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</si>
  <si>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</si>
  <si>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</si>
  <si>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</si>
  <si>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</si>
  <si>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</si>
  <si>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</si>
  <si>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</si>
  <si>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</si>
  <si>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</si>
  <si>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</si>
  <si>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</si>
  <si>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</si>
  <si>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</si>
  <si>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</si>
  <si>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</si>
  <si>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</si>
  <si>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</si>
  <si>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</si>
  <si>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</si>
  <si>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</si>
  <si>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</si>
  <si>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</si>
  <si>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</si>
  <si>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</si>
  <si>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</si>
  <si>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</si>
  <si>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</si>
  <si>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</si>
  <si>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</si>
  <si>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</si>
  <si>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</si>
  <si>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</si>
  <si>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</si>
  <si>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</si>
  <si>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</si>
  <si>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</si>
  <si>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</si>
  <si>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</si>
  <si>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</si>
  <si>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</si>
  <si>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</si>
  <si>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</si>
  <si>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</si>
  <si>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</si>
  <si>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</si>
  <si>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</si>
  <si>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</si>
  <si>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</si>
  <si>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</si>
  <si>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</si>
  <si>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</si>
  <si>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</si>
  <si>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</si>
  <si>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</si>
  <si>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</si>
  <si>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</si>
  <si>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</si>
  <si>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</si>
  <si>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</si>
  <si>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</si>
  <si>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</si>
  <si>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</si>
  <si>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</si>
  <si>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</si>
  <si>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</si>
  <si>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</si>
  <si>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</si>
  <si>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</si>
  <si>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</si>
  <si>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</si>
  <si>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</si>
  <si>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</si>
  <si>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</si>
  <si>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</si>
  <si>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</si>
  <si>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</si>
  <si>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</si>
  <si>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</si>
  <si>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</si>
  <si>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</si>
  <si>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</si>
  <si>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</si>
  <si>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</si>
  <si>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</si>
  <si>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</si>
  <si>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</si>
  <si>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</si>
  <si>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</si>
  <si>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</si>
  <si>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</si>
  <si>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</si>
  <si>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</si>
  <si>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</si>
  <si>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</si>
  <si>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</si>
  <si>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</si>
  <si>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</si>
  <si>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</si>
  <si>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</si>
  <si>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</si>
  <si>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</si>
  <si>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</si>
  <si>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</si>
  <si>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</si>
  <si>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</si>
  <si>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</si>
  <si>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</si>
  <si>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</si>
  <si>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</si>
  <si>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</si>
  <si>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</si>
  <si>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</si>
  <si>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</si>
  <si>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</si>
  <si>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</si>
  <si>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</si>
  <si>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</si>
  <si>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</si>
  <si>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</si>
  <si>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</si>
  <si>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</si>
  <si>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</si>
  <si>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Note:  Double-click the above icon to open the SOP for the main MMWL report.</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</si>
  <si>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</si>
  <si>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</si>
  <si>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</si>
  <si>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</si>
  <si>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</si>
  <si>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</si>
  <si>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</si>
  <si>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</si>
  <si>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</si>
  <si>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</si>
  <si>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</si>
  <si>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</si>
  <si>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</si>
  <si>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</si>
  <si>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</si>
  <si>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</si>
  <si>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</si>
  <si>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</si>
  <si>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</si>
  <si>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</si>
  <si>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</si>
  <si>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</si>
  <si>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</si>
  <si>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</si>
  <si>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</si>
  <si>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</si>
  <si>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</si>
  <si>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</si>
  <si>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</si>
  <si>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</si>
  <si>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</si>
  <si>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</si>
  <si>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</si>
  <si>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</si>
  <si>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</si>
  <si>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</si>
  <si>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</si>
  <si>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</si>
  <si>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</si>
  <si>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</si>
  <si>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</si>
  <si>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</si>
  <si>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</si>
  <si>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</si>
  <si>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</si>
  <si>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</si>
  <si>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</si>
  <si>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</si>
  <si>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</si>
  <si>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</si>
  <si>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</si>
  <si>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</si>
  <si>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</si>
  <si>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</si>
  <si>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</si>
  <si>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</si>
  <si>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</si>
  <si>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</si>
  <si>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</si>
  <si>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</si>
  <si>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</si>
  <si>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</si>
  <si>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</si>
  <si>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</si>
  <si>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</si>
  <si>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</si>
  <si>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</si>
  <si>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</si>
  <si>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</si>
  <si>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</si>
  <si>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</si>
  <si>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</si>
  <si>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</si>
  <si>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</si>
  <si>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</si>
  <si>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</si>
  <si>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</si>
  <si>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</si>
  <si>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</si>
  <si>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</si>
  <si>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</si>
  <si>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</si>
  <si>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</si>
  <si>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</si>
  <si>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690G</t>
  </si>
  <si>
    <t>135p</t>
  </si>
  <si>
    <t>As of  April 27, 2013</t>
  </si>
  <si>
    <t>As of May 4, 2013</t>
  </si>
  <si>
    <t>Rating Bundle</t>
  </si>
  <si>
    <t>Avg. Days Pending</t>
  </si>
  <si>
    <t>Avg. Days to Complete FYTD</t>
  </si>
  <si>
    <t>3 month Rating Accuracy</t>
  </si>
  <si>
    <t>-</t>
  </si>
  <si>
    <r>
      <t xml:space="preserve">Compensation and Pension Rating Bundle                              </t>
    </r>
    <r>
      <rPr>
        <b/>
        <sz val="10"/>
        <rFont val="Arial"/>
        <family val="2"/>
      </rPr>
      <t>(Highlighted in Orange Below.  Represents the 8 End Product Claim Codes + Agent Orange Claims VA Uses to Define the 125 Day and 98% Accuracy Targets)</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</si>
</sst>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66">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b/>
      <sz val="11"/>
      <color theme="0"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rgb="FFFFC0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27">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66" applyNumberFormat="1" applyFont="1" applyFill="1" applyBorder="1" applyAlignment="1">
      <alignment horizontal="center" vertical="center" wrapText="1"/>
    </xf>
    <xf numFmtId="174" fontId="10" fillId="33" borderId="0" xfId="66"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wrapText="1"/>
    </xf>
    <xf numFmtId="4" fontId="4" fillId="0" borderId="17" xfId="0" applyNumberFormat="1" applyFont="1" applyFill="1" applyBorder="1" applyAlignment="1">
      <alignment/>
    </xf>
    <xf numFmtId="173" fontId="0" fillId="0" borderId="17" xfId="42" applyNumberFormat="1" applyFont="1" applyBorder="1" applyAlignment="1">
      <alignment horizontal="center"/>
    </xf>
    <xf numFmtId="174" fontId="0" fillId="0" borderId="18" xfId="66" applyNumberFormat="1" applyFont="1" applyBorder="1" applyAlignment="1">
      <alignment horizontal="center"/>
    </xf>
    <xf numFmtId="0" fontId="4" fillId="34" borderId="18"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vertical="center" wrapText="1"/>
    </xf>
    <xf numFmtId="4" fontId="2" fillId="0" borderId="18" xfId="0" applyNumberFormat="1" applyFont="1" applyFill="1" applyBorder="1" applyAlignment="1">
      <alignment vertical="center" wrapText="1"/>
    </xf>
    <xf numFmtId="174" fontId="0" fillId="0" borderId="19" xfId="66" applyNumberFormat="1" applyFont="1" applyBorder="1" applyAlignment="1">
      <alignment horizontal="right"/>
    </xf>
    <xf numFmtId="4" fontId="2" fillId="0" borderId="20" xfId="0" applyNumberFormat="1" applyFont="1" applyFill="1" applyBorder="1" applyAlignment="1">
      <alignment vertical="center" wrapText="1"/>
    </xf>
    <xf numFmtId="173" fontId="0" fillId="0" borderId="21" xfId="42" applyNumberFormat="1" applyFont="1" applyFill="1" applyBorder="1" applyAlignment="1">
      <alignment horizontal="center"/>
    </xf>
    <xf numFmtId="174" fontId="0" fillId="0" borderId="21" xfId="66" applyNumberFormat="1" applyFont="1" applyFill="1" applyBorder="1" applyAlignment="1">
      <alignment horizontal="right"/>
    </xf>
    <xf numFmtId="4" fontId="1" fillId="0" borderId="21" xfId="0" applyNumberFormat="1" applyFont="1" applyFill="1" applyBorder="1" applyAlignment="1">
      <alignment vertical="center" wrapText="1"/>
    </xf>
    <xf numFmtId="173" fontId="0" fillId="0" borderId="21" xfId="42" applyNumberFormat="1" applyFont="1" applyBorder="1" applyAlignment="1">
      <alignment horizontal="center"/>
    </xf>
    <xf numFmtId="174" fontId="0" fillId="0" borderId="21" xfId="66" applyNumberFormat="1" applyFont="1" applyBorder="1" applyAlignment="1">
      <alignment horizontal="right"/>
    </xf>
    <xf numFmtId="173" fontId="0" fillId="0" borderId="19" xfId="42" applyNumberFormat="1" applyFont="1" applyBorder="1" applyAlignment="1">
      <alignment horizontal="center"/>
    </xf>
    <xf numFmtId="4" fontId="1" fillId="0" borderId="19"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1"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173" fontId="0" fillId="0" borderId="18" xfId="42" applyNumberFormat="1" applyFont="1" applyBorder="1" applyAlignment="1">
      <alignment/>
    </xf>
    <xf numFmtId="174" fontId="0" fillId="0" borderId="18" xfId="66" applyNumberFormat="1" applyFont="1" applyBorder="1" applyAlignment="1">
      <alignment/>
    </xf>
    <xf numFmtId="4" fontId="0" fillId="0" borderId="22" xfId="0" applyNumberFormat="1" applyFont="1" applyFill="1" applyBorder="1" applyAlignment="1">
      <alignment/>
    </xf>
    <xf numFmtId="0" fontId="0" fillId="0" borderId="16"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18" xfId="42" applyNumberFormat="1" applyFont="1" applyBorder="1" applyAlignment="1">
      <alignment horizontal="righ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8" xfId="42" applyNumberFormat="1" applyFont="1" applyFill="1" applyBorder="1" applyAlignment="1">
      <alignment horizontal="center" vertical="center" wrapText="1"/>
    </xf>
    <xf numFmtId="174" fontId="18" fillId="34" borderId="12" xfId="66" applyNumberFormat="1" applyFont="1" applyFill="1" applyBorder="1" applyAlignment="1">
      <alignment horizontal="center" vertical="center" wrapText="1"/>
    </xf>
    <xf numFmtId="3" fontId="19" fillId="34" borderId="16" xfId="42" applyNumberFormat="1" applyFont="1" applyFill="1" applyBorder="1" applyAlignment="1">
      <alignment horizontal="center" vertical="center" wrapText="1"/>
    </xf>
    <xf numFmtId="174" fontId="19" fillId="34" borderId="0" xfId="66" applyNumberFormat="1" applyFont="1" applyFill="1" applyBorder="1" applyAlignment="1">
      <alignment horizontal="center" vertical="center" wrapText="1"/>
    </xf>
    <xf numFmtId="174" fontId="18" fillId="34" borderId="11" xfId="66"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3" xfId="42" applyNumberFormat="1" applyFont="1" applyBorder="1" applyAlignment="1">
      <alignment horizontal="center"/>
    </xf>
    <xf numFmtId="173" fontId="0" fillId="0" borderId="21" xfId="42" applyNumberFormat="1" applyFont="1" applyBorder="1" applyAlignment="1">
      <alignment horizontal="right"/>
    </xf>
    <xf numFmtId="173" fontId="0" fillId="0" borderId="19" xfId="42" applyNumberFormat="1" applyFont="1" applyBorder="1" applyAlignment="1">
      <alignment horizontal="right"/>
    </xf>
    <xf numFmtId="173" fontId="0" fillId="0" borderId="21" xfId="42" applyNumberFormat="1" applyFont="1" applyFill="1" applyBorder="1" applyAlignment="1">
      <alignment horizontal="right"/>
    </xf>
    <xf numFmtId="174" fontId="19" fillId="34" borderId="34" xfId="66" applyNumberFormat="1" applyFont="1" applyFill="1" applyBorder="1" applyAlignment="1">
      <alignment horizontal="center" vertical="center" wrapText="1"/>
    </xf>
    <xf numFmtId="174" fontId="19" fillId="34" borderId="25" xfId="66"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8" xfId="0" applyNumberFormat="1" applyFont="1" applyBorder="1" applyAlignment="1">
      <alignment/>
    </xf>
    <xf numFmtId="174" fontId="4" fillId="0" borderId="18" xfId="66" applyNumberFormat="1" applyFont="1" applyBorder="1" applyAlignment="1">
      <alignment/>
    </xf>
    <xf numFmtId="173" fontId="4" fillId="0" borderId="19" xfId="0" applyNumberFormat="1" applyFont="1" applyBorder="1" applyAlignment="1">
      <alignment horizontal="center"/>
    </xf>
    <xf numFmtId="174" fontId="4" fillId="0" borderId="19" xfId="66" applyNumberFormat="1" applyFont="1" applyBorder="1" applyAlignment="1">
      <alignment horizontal="right"/>
    </xf>
    <xf numFmtId="173" fontId="4" fillId="0" borderId="13" xfId="0" applyNumberFormat="1" applyFont="1" applyBorder="1" applyAlignment="1">
      <alignment horizontal="center"/>
    </xf>
    <xf numFmtId="173" fontId="4" fillId="0" borderId="18" xfId="42" applyNumberFormat="1" applyFont="1" applyBorder="1" applyAlignment="1">
      <alignment/>
    </xf>
    <xf numFmtId="0" fontId="6" fillId="33" borderId="35" xfId="0" applyFont="1" applyFill="1" applyBorder="1" applyAlignment="1">
      <alignment horizontal="left" vertical="center" wrapText="1"/>
    </xf>
    <xf numFmtId="173" fontId="0" fillId="0" borderId="18" xfId="0" applyNumberFormat="1" applyFont="1" applyBorder="1" applyAlignment="1">
      <alignment/>
    </xf>
    <xf numFmtId="0" fontId="3" fillId="33" borderId="23" xfId="0" applyFont="1" applyFill="1" applyBorder="1" applyAlignment="1">
      <alignment vertical="center"/>
    </xf>
    <xf numFmtId="0" fontId="3" fillId="33" borderId="36" xfId="0" applyFont="1" applyFill="1" applyBorder="1" applyAlignment="1">
      <alignment vertical="center"/>
    </xf>
    <xf numFmtId="0" fontId="3" fillId="33" borderId="10" xfId="0" applyFont="1" applyFill="1" applyBorder="1" applyAlignment="1">
      <alignment vertical="center"/>
    </xf>
    <xf numFmtId="0" fontId="3" fillId="33" borderId="16" xfId="0" applyFont="1" applyFill="1" applyBorder="1" applyAlignment="1">
      <alignment vertical="center"/>
    </xf>
    <xf numFmtId="0" fontId="3" fillId="33" borderId="37" xfId="0" applyFont="1" applyFill="1" applyBorder="1" applyAlignment="1">
      <alignment vertical="center"/>
    </xf>
    <xf numFmtId="178" fontId="0" fillId="33" borderId="38" xfId="0" applyNumberFormat="1" applyFont="1" applyFill="1" applyBorder="1" applyAlignment="1">
      <alignment horizontal="left" vertical="center"/>
    </xf>
    <xf numFmtId="4" fontId="2" fillId="0" borderId="17" xfId="0" applyNumberFormat="1" applyFont="1" applyFill="1" applyBorder="1" applyAlignment="1">
      <alignment vertical="center" wrapText="1"/>
    </xf>
    <xf numFmtId="4" fontId="0" fillId="0" borderId="21" xfId="0" applyNumberFormat="1" applyFont="1" applyFill="1" applyBorder="1" applyAlignment="1">
      <alignment/>
    </xf>
    <xf numFmtId="0" fontId="0" fillId="0" borderId="22" xfId="0" applyFont="1" applyBorder="1" applyAlignment="1">
      <alignment/>
    </xf>
    <xf numFmtId="4" fontId="0" fillId="0" borderId="19" xfId="0" applyNumberFormat="1" applyFont="1" applyFill="1" applyBorder="1" applyAlignment="1">
      <alignment/>
    </xf>
    <xf numFmtId="0" fontId="20" fillId="0" borderId="0" xfId="58"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8" xfId="0" applyNumberFormat="1" applyFont="1" applyFill="1" applyBorder="1" applyAlignment="1">
      <alignment/>
    </xf>
    <xf numFmtId="0" fontId="0" fillId="34" borderId="24" xfId="0" applyFont="1" applyFill="1" applyBorder="1" applyAlignment="1">
      <alignment horizontal="left" vertical="center" wrapText="1"/>
    </xf>
    <xf numFmtId="0" fontId="4" fillId="0" borderId="0" xfId="0" applyFont="1" applyAlignment="1">
      <alignment/>
    </xf>
    <xf numFmtId="0" fontId="18" fillId="34" borderId="11" xfId="0" applyFont="1" applyFill="1" applyBorder="1" applyAlignment="1">
      <alignment horizontal="center" vertical="center" wrapText="1"/>
    </xf>
    <xf numFmtId="174" fontId="19" fillId="34" borderId="39" xfId="66" applyNumberFormat="1" applyFont="1" applyFill="1" applyBorder="1" applyAlignment="1">
      <alignment horizontal="center" vertical="center" wrapText="1"/>
    </xf>
    <xf numFmtId="0" fontId="24" fillId="35" borderId="40" xfId="0" applyFont="1" applyFill="1" applyBorder="1" applyAlignment="1">
      <alignment horizontal="right"/>
    </xf>
    <xf numFmtId="0" fontId="14" fillId="0" borderId="41" xfId="0" applyFont="1" applyBorder="1" applyAlignment="1">
      <alignment horizontal="right"/>
    </xf>
    <xf numFmtId="0" fontId="14" fillId="0" borderId="42" xfId="0" applyFont="1" applyBorder="1" applyAlignment="1">
      <alignment horizontal="right"/>
    </xf>
    <xf numFmtId="0" fontId="14" fillId="0" borderId="25" xfId="0" applyFont="1" applyBorder="1" applyAlignment="1">
      <alignment horizontal="right"/>
    </xf>
    <xf numFmtId="0" fontId="24" fillId="35" borderId="25" xfId="0" applyFont="1" applyFill="1" applyBorder="1" applyAlignment="1">
      <alignment horizontal="right"/>
    </xf>
    <xf numFmtId="0" fontId="25" fillId="0" borderId="25" xfId="0" applyFont="1" applyBorder="1" applyAlignment="1">
      <alignment horizontal="right"/>
    </xf>
    <xf numFmtId="0" fontId="24" fillId="35" borderId="42" xfId="0" applyFont="1" applyFill="1" applyBorder="1" applyAlignment="1">
      <alignment horizontal="right"/>
    </xf>
    <xf numFmtId="0" fontId="14" fillId="0" borderId="33" xfId="0" applyFont="1" applyBorder="1" applyAlignment="1">
      <alignment horizontal="right"/>
    </xf>
    <xf numFmtId="0" fontId="3" fillId="33" borderId="43" xfId="0" applyFont="1" applyFill="1" applyBorder="1" applyAlignment="1">
      <alignment vertical="center"/>
    </xf>
    <xf numFmtId="0" fontId="3" fillId="33" borderId="0" xfId="0" applyFont="1" applyFill="1" applyBorder="1" applyAlignment="1">
      <alignment vertical="center"/>
    </xf>
    <xf numFmtId="178" fontId="0" fillId="33" borderId="33" xfId="0" applyNumberFormat="1" applyFont="1" applyFill="1" applyBorder="1" applyAlignment="1">
      <alignment horizontal="left" vertical="center"/>
    </xf>
    <xf numFmtId="0" fontId="14" fillId="33" borderId="43"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43"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33" borderId="43"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3" fontId="19" fillId="34" borderId="11" xfId="42" applyNumberFormat="1" applyFont="1" applyFill="1" applyBorder="1" applyAlignment="1">
      <alignment horizontal="center" vertical="center" wrapText="1"/>
    </xf>
    <xf numFmtId="0" fontId="18" fillId="34" borderId="16"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12" xfId="0" applyFont="1" applyFill="1" applyBorder="1" applyAlignment="1" quotePrefix="1">
      <alignment horizontal="center" vertical="center" wrapText="1"/>
    </xf>
    <xf numFmtId="3" fontId="19" fillId="34" borderId="12" xfId="42" applyNumberFormat="1" applyFont="1" applyFill="1" applyBorder="1" applyAlignment="1">
      <alignment horizontal="center" vertical="center" wrapText="1"/>
    </xf>
    <xf numFmtId="0" fontId="18" fillId="34" borderId="18" xfId="0" applyFont="1" applyFill="1" applyBorder="1" applyAlignment="1" quotePrefix="1">
      <alignment horizontal="center" vertical="center" wrapText="1"/>
    </xf>
    <xf numFmtId="3" fontId="19" fillId="34" borderId="18" xfId="42" applyNumberFormat="1" applyFont="1" applyFill="1" applyBorder="1" applyAlignment="1">
      <alignment horizontal="center" vertical="center" wrapText="1"/>
    </xf>
    <xf numFmtId="0" fontId="64" fillId="34" borderId="0" xfId="0" applyFont="1" applyFill="1" applyAlignment="1">
      <alignment horizontal="left"/>
    </xf>
    <xf numFmtId="0" fontId="65" fillId="34" borderId="16" xfId="0" applyFont="1" applyFill="1" applyBorder="1" applyAlignment="1" quotePrefix="1">
      <alignment horizontal="center" vertical="center" wrapText="1"/>
    </xf>
    <xf numFmtId="3" fontId="18" fillId="34" borderId="44" xfId="0" applyNumberFormat="1" applyFont="1" applyFill="1" applyBorder="1" applyAlignment="1">
      <alignment horizontal="center" vertical="center" wrapText="1"/>
    </xf>
    <xf numFmtId="3" fontId="19" fillId="34" borderId="45" xfId="42" applyNumberFormat="1"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8" fillId="0" borderId="0" xfId="0" applyFont="1" applyAlignment="1">
      <alignment horizontal="left" wrapText="1"/>
    </xf>
    <xf numFmtId="0" fontId="13" fillId="34" borderId="38" xfId="0" applyFont="1" applyFill="1" applyBorder="1" applyAlignment="1">
      <alignment horizontal="left" wrapText="1"/>
    </xf>
    <xf numFmtId="0" fontId="13" fillId="34" borderId="33" xfId="0" applyFont="1" applyFill="1" applyBorder="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3" fillId="34" borderId="38" xfId="0" applyFont="1" applyFill="1" applyBorder="1" applyAlignment="1">
      <alignment wrapText="1"/>
    </xf>
    <xf numFmtId="0" fontId="0" fillId="0" borderId="33" xfId="0" applyBorder="1" applyAlignment="1">
      <alignment wrapText="1"/>
    </xf>
    <xf numFmtId="0" fontId="21" fillId="33" borderId="46" xfId="0" applyFont="1" applyFill="1" applyBorder="1" applyAlignment="1">
      <alignment horizontal="left" vertical="center" wrapText="1"/>
    </xf>
    <xf numFmtId="0" fontId="0" fillId="0" borderId="33" xfId="0" applyBorder="1" applyAlignment="1">
      <alignment horizontal="left" wrapText="1"/>
    </xf>
    <xf numFmtId="0" fontId="15" fillId="34" borderId="38"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49" fontId="15" fillId="34" borderId="47" xfId="0" applyNumberFormat="1" applyFont="1" applyFill="1" applyBorder="1"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0" fontId="3" fillId="33" borderId="33" xfId="0" applyFont="1" applyFill="1" applyBorder="1" applyAlignment="1">
      <alignment horizontal="center" wrapText="1"/>
    </xf>
    <xf numFmtId="174" fontId="18" fillId="34" borderId="45" xfId="66" applyNumberFormat="1" applyFont="1" applyFill="1" applyBorder="1" applyAlignment="1">
      <alignment horizontal="center" vertical="center" wrapText="1"/>
    </xf>
    <xf numFmtId="174" fontId="18" fillId="34" borderId="25" xfId="66" applyNumberFormat="1" applyFont="1" applyFill="1" applyBorder="1" applyAlignment="1">
      <alignment horizontal="center" vertical="center" wrapText="1"/>
    </xf>
    <xf numFmtId="3" fontId="18" fillId="34" borderId="16" xfId="0" applyNumberFormat="1" applyFont="1" applyFill="1" applyBorder="1" applyAlignment="1">
      <alignment horizontal="center" vertical="center" wrapText="1"/>
    </xf>
    <xf numFmtId="3" fontId="18" fillId="34" borderId="37" xfId="0" applyNumberFormat="1" applyFont="1" applyFill="1" applyBorder="1" applyAlignment="1">
      <alignment horizontal="center" vertical="center" wrapText="1"/>
    </xf>
    <xf numFmtId="3" fontId="18" fillId="34" borderId="45" xfId="0" applyNumberFormat="1" applyFont="1" applyFill="1" applyBorder="1" applyAlignment="1">
      <alignment horizontal="center" vertical="center" wrapText="1"/>
    </xf>
    <xf numFmtId="3" fontId="18" fillId="34" borderId="25" xfId="0" applyNumberFormat="1"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3" fontId="0" fillId="0" borderId="17" xfId="0" applyNumberFormat="1" applyFont="1" applyFill="1" applyBorder="1" applyAlignment="1">
      <alignment horizontal="center" wrapText="1"/>
    </xf>
    <xf numFmtId="0" fontId="4" fillId="34" borderId="17"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11" fillId="0" borderId="11" xfId="0" applyFont="1" applyFill="1" applyBorder="1" applyAlignment="1">
      <alignment horizontal="center"/>
    </xf>
    <xf numFmtId="0" fontId="11" fillId="0" borderId="0" xfId="0" applyFont="1" applyBorder="1" applyAlignment="1">
      <alignment horizontal="center"/>
    </xf>
    <xf numFmtId="0" fontId="23" fillId="33" borderId="48" xfId="0" applyFont="1" applyFill="1" applyBorder="1" applyAlignment="1">
      <alignment horizontal="left" vertical="center" wrapText="1"/>
    </xf>
    <xf numFmtId="0" fontId="11" fillId="0" borderId="0" xfId="0" applyFont="1" applyBorder="1" applyAlignment="1">
      <alignment horizontal="center" wrapText="1"/>
    </xf>
    <xf numFmtId="0" fontId="0" fillId="0" borderId="0" xfId="0" applyFont="1" applyAlignment="1">
      <alignment/>
    </xf>
    <xf numFmtId="0" fontId="0" fillId="0" borderId="21" xfId="0" applyFont="1" applyBorder="1" applyAlignment="1">
      <alignment horizontal="left" wrapText="1"/>
    </xf>
    <xf numFmtId="0" fontId="0" fillId="0" borderId="0" xfId="0" applyFont="1" applyBorder="1" applyAlignment="1">
      <alignment horizontal="left" wrapText="1"/>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4" fontId="2" fillId="0" borderId="21" xfId="0" applyNumberFormat="1" applyFont="1" applyFill="1" applyBorder="1" applyAlignment="1">
      <alignment vertical="center" wrapText="1"/>
    </xf>
    <xf numFmtId="0" fontId="4" fillId="36" borderId="17" xfId="0" applyFont="1" applyFill="1" applyBorder="1" applyAlignment="1">
      <alignment horizontal="center"/>
    </xf>
    <xf numFmtId="4" fontId="0" fillId="36" borderId="18" xfId="62" applyNumberFormat="1" applyFont="1" applyFill="1" applyBorder="1" applyAlignment="1">
      <alignment horizontal="center" vertical="center" wrapText="1"/>
      <protection/>
    </xf>
    <xf numFmtId="3" fontId="4" fillId="36" borderId="18" xfId="0" applyNumberFormat="1" applyFont="1" applyFill="1" applyBorder="1" applyAlignment="1">
      <alignment horizontal="right" vertical="center" wrapText="1"/>
    </xf>
    <xf numFmtId="171" fontId="4" fillId="36" borderId="17" xfId="0" applyNumberFormat="1" applyFont="1" applyFill="1" applyBorder="1" applyAlignment="1">
      <alignment horizontal="right" vertical="center"/>
    </xf>
    <xf numFmtId="171" fontId="4" fillId="36" borderId="18" xfId="0" applyNumberFormat="1" applyFont="1" applyFill="1" applyBorder="1" applyAlignment="1">
      <alignment horizontal="right" vertical="center"/>
    </xf>
    <xf numFmtId="0" fontId="4" fillId="36" borderId="17" xfId="62" applyFont="1" applyFill="1" applyBorder="1" applyAlignment="1">
      <alignment horizontal="center"/>
      <protection/>
    </xf>
    <xf numFmtId="4" fontId="0" fillId="36" borderId="18" xfId="0" applyNumberFormat="1" applyFont="1" applyFill="1" applyBorder="1" applyAlignment="1">
      <alignment horizontal="center" vertical="center" wrapText="1"/>
    </xf>
    <xf numFmtId="3" fontId="2" fillId="36" borderId="17" xfId="0" applyNumberFormat="1" applyFont="1" applyFill="1" applyBorder="1" applyAlignment="1">
      <alignment horizontal="right" vertical="center" wrapText="1"/>
    </xf>
    <xf numFmtId="171" fontId="4" fillId="36" borderId="17" xfId="0" applyNumberFormat="1" applyFont="1" applyFill="1" applyBorder="1" applyAlignment="1">
      <alignment horizontal="right"/>
    </xf>
    <xf numFmtId="171" fontId="4" fillId="36" borderId="18" xfId="0" applyNumberFormat="1" applyFont="1" applyFill="1" applyBorder="1" applyAlignment="1">
      <alignment horizontal="right"/>
    </xf>
    <xf numFmtId="3" fontId="2" fillId="36" borderId="26" xfId="0" applyNumberFormat="1" applyFont="1" applyFill="1" applyBorder="1" applyAlignment="1">
      <alignment horizontal="right" vertical="center" wrapText="1"/>
    </xf>
    <xf numFmtId="171" fontId="2" fillId="36" borderId="21" xfId="0" applyNumberFormat="1" applyFont="1" applyFill="1" applyBorder="1" applyAlignment="1">
      <alignment horizontal="right" vertical="center" wrapText="1"/>
    </xf>
    <xf numFmtId="171" fontId="2" fillId="36" borderId="22" xfId="0" applyNumberFormat="1" applyFont="1" applyFill="1" applyBorder="1" applyAlignment="1">
      <alignment horizontal="right" vertical="center" wrapText="1"/>
    </xf>
    <xf numFmtId="3" fontId="1" fillId="36" borderId="22" xfId="0" applyNumberFormat="1" applyFont="1" applyFill="1" applyBorder="1" applyAlignment="1">
      <alignment horizontal="right" vertical="center" wrapText="1"/>
    </xf>
    <xf numFmtId="171" fontId="1" fillId="36" borderId="21" xfId="0" applyNumberFormat="1" applyFont="1" applyFill="1" applyBorder="1" applyAlignment="1">
      <alignment horizontal="right" vertical="center" wrapText="1"/>
    </xf>
    <xf numFmtId="171" fontId="1" fillId="36" borderId="22" xfId="0" applyNumberFormat="1" applyFont="1" applyFill="1" applyBorder="1" applyAlignment="1">
      <alignment horizontal="right" vertical="center" wrapText="1"/>
    </xf>
    <xf numFmtId="3" fontId="1" fillId="36" borderId="13" xfId="0" applyNumberFormat="1" applyFont="1" applyFill="1" applyBorder="1" applyAlignment="1">
      <alignment horizontal="right" vertical="center" wrapText="1"/>
    </xf>
    <xf numFmtId="171" fontId="2" fillId="36" borderId="20" xfId="0" applyNumberFormat="1" applyFont="1" applyFill="1" applyBorder="1" applyAlignment="1">
      <alignment horizontal="right" vertical="center" wrapText="1"/>
    </xf>
    <xf numFmtId="171" fontId="2" fillId="36" borderId="26" xfId="0" applyNumberFormat="1" applyFont="1" applyFill="1" applyBorder="1" applyAlignment="1">
      <alignment horizontal="right" vertical="center" wrapText="1"/>
    </xf>
    <xf numFmtId="171" fontId="1" fillId="36" borderId="19" xfId="0" applyNumberFormat="1" applyFont="1" applyFill="1" applyBorder="1" applyAlignment="1">
      <alignment horizontal="right" vertical="center" wrapText="1"/>
    </xf>
    <xf numFmtId="171" fontId="1" fillId="36" borderId="13" xfId="0" applyNumberFormat="1" applyFont="1" applyFill="1" applyBorder="1" applyAlignment="1">
      <alignment horizontal="right" vertical="center" wrapText="1"/>
    </xf>
    <xf numFmtId="3" fontId="2" fillId="36" borderId="20" xfId="0" applyNumberFormat="1" applyFont="1" applyFill="1" applyBorder="1" applyAlignment="1">
      <alignment horizontal="right" vertical="center" wrapText="1"/>
    </xf>
    <xf numFmtId="171" fontId="4" fillId="36" borderId="20" xfId="0" applyNumberFormat="1" applyFont="1" applyFill="1" applyBorder="1" applyAlignment="1">
      <alignment horizontal="right"/>
    </xf>
    <xf numFmtId="171" fontId="4" fillId="36" borderId="26" xfId="0" applyNumberFormat="1" applyFont="1" applyFill="1" applyBorder="1" applyAlignment="1">
      <alignment horizontal="right"/>
    </xf>
    <xf numFmtId="3" fontId="1" fillId="36" borderId="17" xfId="0" applyNumberFormat="1" applyFont="1" applyFill="1" applyBorder="1" applyAlignment="1">
      <alignment horizontal="right" vertical="center" wrapText="1"/>
    </xf>
    <xf numFmtId="3" fontId="4" fillId="36" borderId="18" xfId="62" applyNumberFormat="1" applyFont="1" applyFill="1" applyBorder="1" applyAlignment="1">
      <alignment horizontal="right" vertical="center" wrapText="1"/>
      <protection/>
    </xf>
    <xf numFmtId="171" fontId="4" fillId="36" borderId="18" xfId="62" applyNumberFormat="1" applyFont="1" applyFill="1" applyBorder="1" applyAlignment="1">
      <alignment horizontal="right" vertical="center" wrapText="1"/>
      <protection/>
    </xf>
    <xf numFmtId="3" fontId="0" fillId="36" borderId="18" xfId="62" applyNumberFormat="1" applyFont="1" applyFill="1" applyBorder="1" applyAlignment="1">
      <alignment horizontal="right" vertical="center" wrapText="1"/>
      <protection/>
    </xf>
    <xf numFmtId="171" fontId="0" fillId="36" borderId="18" xfId="62" applyNumberFormat="1" applyFont="1" applyFill="1" applyBorder="1" applyAlignment="1">
      <alignment horizontal="right" vertical="center" wrapText="1"/>
      <protection/>
    </xf>
    <xf numFmtId="4" fontId="4" fillId="0" borderId="22" xfId="0" applyNumberFormat="1" applyFont="1" applyFill="1" applyBorder="1" applyAlignment="1">
      <alignment/>
    </xf>
    <xf numFmtId="4" fontId="2" fillId="0" borderId="22" xfId="0" applyNumberFormat="1" applyFont="1" applyFill="1" applyBorder="1" applyAlignment="1">
      <alignment vertical="center" wrapText="1"/>
    </xf>
    <xf numFmtId="4" fontId="0" fillId="0" borderId="22" xfId="0" applyNumberFormat="1" applyFont="1" applyFill="1" applyBorder="1" applyAlignment="1">
      <alignment vertical="center" wrapText="1"/>
    </xf>
    <xf numFmtId="4" fontId="1" fillId="0" borderId="22" xfId="0" applyNumberFormat="1" applyFont="1" applyFill="1" applyBorder="1" applyAlignment="1">
      <alignment vertical="center" wrapText="1"/>
    </xf>
    <xf numFmtId="0" fontId="23" fillId="33" borderId="0" xfId="0" applyFont="1" applyFill="1" applyBorder="1" applyAlignment="1">
      <alignment horizontal="left" vertical="center" wrapText="1"/>
    </xf>
    <xf numFmtId="0" fontId="4" fillId="36" borderId="14" xfId="62" applyFont="1" applyFill="1" applyBorder="1" applyAlignment="1">
      <alignment horizontal="center"/>
      <protection/>
    </xf>
    <xf numFmtId="0" fontId="4" fillId="36" borderId="15" xfId="62" applyFont="1" applyFill="1" applyBorder="1" applyAlignment="1">
      <alignment horizontal="center"/>
      <protection/>
    </xf>
    <xf numFmtId="0" fontId="4" fillId="36" borderId="14" xfId="0" applyFont="1" applyFill="1" applyBorder="1" applyAlignment="1">
      <alignment horizontal="center"/>
    </xf>
    <xf numFmtId="0" fontId="4" fillId="36" borderId="15" xfId="0" applyFont="1" applyFill="1" applyBorder="1" applyAlignment="1">
      <alignment horizontal="center"/>
    </xf>
    <xf numFmtId="0" fontId="11" fillId="0" borderId="0" xfId="0" applyFont="1" applyFill="1" applyBorder="1" applyAlignment="1">
      <alignment/>
    </xf>
    <xf numFmtId="0" fontId="0" fillId="0" borderId="0" xfId="0" applyFont="1" applyFill="1" applyBorder="1" applyAlignment="1">
      <alignment horizontal="center" vertical="center" wrapText="1"/>
    </xf>
    <xf numFmtId="173" fontId="4" fillId="0" borderId="0" xfId="0" applyNumberFormat="1" applyFont="1" applyFill="1" applyBorder="1" applyAlignment="1">
      <alignment/>
    </xf>
    <xf numFmtId="0" fontId="4" fillId="0" borderId="0" xfId="0" applyFont="1" applyFill="1" applyBorder="1" applyAlignment="1">
      <alignment/>
    </xf>
    <xf numFmtId="174" fontId="4" fillId="0" borderId="0" xfId="66" applyNumberFormat="1" applyFont="1" applyFill="1" applyBorder="1" applyAlignment="1">
      <alignment/>
    </xf>
    <xf numFmtId="174" fontId="0" fillId="0" borderId="0" xfId="66" applyNumberFormat="1" applyFont="1" applyFill="1" applyBorder="1" applyAlignment="1">
      <alignment/>
    </xf>
    <xf numFmtId="173" fontId="0" fillId="0" borderId="0" xfId="0" applyNumberFormat="1" applyFont="1" applyFill="1" applyBorder="1" applyAlignment="1">
      <alignment/>
    </xf>
    <xf numFmtId="0" fontId="13" fillId="34" borderId="19" xfId="0" applyFont="1" applyFill="1" applyBorder="1" applyAlignment="1">
      <alignment horizontal="center" wrapText="1"/>
    </xf>
    <xf numFmtId="0" fontId="13" fillId="34" borderId="11" xfId="0" applyFont="1" applyFill="1" applyBorder="1" applyAlignment="1">
      <alignment horizontal="center" wrapText="1"/>
    </xf>
    <xf numFmtId="0" fontId="0" fillId="0" borderId="21" xfId="0" applyFont="1" applyBorder="1" applyAlignment="1">
      <alignment wrapText="1"/>
    </xf>
    <xf numFmtId="174" fontId="4" fillId="0" borderId="18" xfId="0" applyNumberFormat="1" applyFont="1" applyBorder="1" applyAlignment="1">
      <alignment/>
    </xf>
    <xf numFmtId="174" fontId="0" fillId="0" borderId="18" xfId="0" applyNumberFormat="1" applyFont="1" applyBorder="1" applyAlignment="1">
      <alignment/>
    </xf>
    <xf numFmtId="0" fontId="0" fillId="0" borderId="0" xfId="0" applyFont="1" applyBorder="1" applyAlignment="1">
      <alignment wrapText="1"/>
    </xf>
    <xf numFmtId="0" fontId="4" fillId="34" borderId="32" xfId="0" applyFont="1" applyFill="1" applyBorder="1" applyAlignment="1">
      <alignment horizontal="center"/>
    </xf>
    <xf numFmtId="174" fontId="0" fillId="0" borderId="18" xfId="0" applyNumberFormat="1" applyFont="1" applyFill="1" applyBorder="1" applyAlignment="1">
      <alignment/>
    </xf>
    <xf numFmtId="174" fontId="4" fillId="0" borderId="18" xfId="0" applyNumberFormat="1" applyFont="1" applyFill="1" applyBorder="1" applyAlignment="1">
      <alignment/>
    </xf>
    <xf numFmtId="3" fontId="2" fillId="0" borderId="18" xfId="0" applyNumberFormat="1" applyFont="1" applyFill="1" applyBorder="1" applyAlignment="1">
      <alignment vertical="center" wrapText="1"/>
    </xf>
    <xf numFmtId="3" fontId="0" fillId="0" borderId="18" xfId="0" applyNumberFormat="1" applyFont="1" applyFill="1" applyBorder="1" applyAlignment="1">
      <alignment/>
    </xf>
    <xf numFmtId="3" fontId="0" fillId="0" borderId="18" xfId="0" applyNumberFormat="1" applyFont="1" applyBorder="1" applyAlignment="1">
      <alignment/>
    </xf>
    <xf numFmtId="174" fontId="4" fillId="36" borderId="18" xfId="0" applyNumberFormat="1" applyFont="1" applyFill="1" applyBorder="1" applyAlignment="1">
      <alignment horizontal="center" vertical="center" wrapText="1"/>
    </xf>
    <xf numFmtId="0" fontId="4" fillId="36" borderId="20" xfId="62" applyFont="1" applyFill="1" applyBorder="1" applyAlignment="1">
      <alignment horizontal="center"/>
      <protection/>
    </xf>
    <xf numFmtId="0" fontId="4" fillId="36" borderId="48" xfId="62" applyFont="1" applyFill="1" applyBorder="1" applyAlignment="1">
      <alignment horizontal="center"/>
      <protection/>
    </xf>
    <xf numFmtId="0" fontId="4" fillId="36" borderId="32" xfId="62" applyFont="1" applyFill="1" applyBorder="1" applyAlignment="1">
      <alignment horizontal="center"/>
      <protection/>
    </xf>
    <xf numFmtId="174" fontId="2" fillId="36" borderId="17" xfId="66" applyNumberFormat="1" applyFont="1" applyFill="1" applyBorder="1" applyAlignment="1">
      <alignment horizontal="right" vertical="center" wrapText="1"/>
    </xf>
    <xf numFmtId="174" fontId="2" fillId="36" borderId="20" xfId="66" applyNumberFormat="1" applyFont="1" applyFill="1" applyBorder="1" applyAlignment="1">
      <alignment horizontal="right" vertical="center" wrapText="1"/>
    </xf>
    <xf numFmtId="174" fontId="1" fillId="36" borderId="21" xfId="66" applyNumberFormat="1" applyFont="1" applyFill="1" applyBorder="1" applyAlignment="1">
      <alignment horizontal="right" vertical="center" wrapText="1"/>
    </xf>
    <xf numFmtId="174" fontId="1" fillId="36" borderId="19" xfId="66" applyNumberFormat="1" applyFont="1" applyFill="1" applyBorder="1" applyAlignment="1">
      <alignment horizontal="right" vertical="center" wrapText="1"/>
    </xf>
    <xf numFmtId="174" fontId="2" fillId="36" borderId="18" xfId="66" applyNumberFormat="1" applyFont="1" applyFill="1" applyBorder="1" applyAlignment="1">
      <alignment vertical="center" wrapText="1"/>
    </xf>
    <xf numFmtId="174" fontId="0" fillId="36" borderId="22" xfId="66" applyNumberFormat="1" applyFont="1" applyFill="1" applyBorder="1" applyAlignment="1">
      <alignment/>
    </xf>
    <xf numFmtId="174" fontId="0" fillId="36" borderId="13" xfId="66" applyNumberFormat="1" applyFont="1" applyFill="1" applyBorder="1" applyAlignment="1">
      <alignment/>
    </xf>
    <xf numFmtId="174" fontId="0" fillId="36" borderId="13" xfId="66" applyNumberFormat="1" applyFont="1" applyFill="1" applyBorder="1" applyAlignment="1">
      <alignment horizontal="right"/>
    </xf>
    <xf numFmtId="0" fontId="0" fillId="0" borderId="16" xfId="0" applyFont="1" applyFill="1" applyBorder="1" applyAlignment="1">
      <alignment wrapText="1"/>
    </xf>
    <xf numFmtId="0" fontId="3" fillId="36" borderId="23" xfId="0" applyFont="1" applyFill="1" applyBorder="1" applyAlignment="1">
      <alignment horizontal="center" vertical="center" wrapText="1"/>
    </xf>
    <xf numFmtId="0" fontId="3" fillId="36" borderId="43" xfId="0" applyFont="1" applyFill="1" applyBorder="1" applyAlignment="1">
      <alignment horizontal="center" vertical="center" wrapText="1"/>
    </xf>
    <xf numFmtId="0" fontId="3" fillId="36" borderId="36" xfId="0" applyFont="1" applyFill="1" applyBorder="1" applyAlignment="1">
      <alignment horizontal="center" vertical="center"/>
    </xf>
    <xf numFmtId="0" fontId="3" fillId="36" borderId="10" xfId="0" applyFont="1" applyFill="1" applyBorder="1" applyAlignment="1">
      <alignment horizontal="center" vertical="center"/>
    </xf>
    <xf numFmtId="0" fontId="3" fillId="36" borderId="0" xfId="0" applyFont="1" applyFill="1" applyBorder="1" applyAlignment="1">
      <alignment horizontal="center" vertical="center"/>
    </xf>
    <xf numFmtId="0" fontId="3" fillId="36" borderId="16" xfId="0" applyFont="1" applyFill="1" applyBorder="1" applyAlignment="1">
      <alignment horizontal="center" vertical="center"/>
    </xf>
    <xf numFmtId="0" fontId="3" fillId="36" borderId="38" xfId="0" applyFont="1" applyFill="1" applyBorder="1" applyAlignment="1">
      <alignment horizontal="center" vertical="center"/>
    </xf>
    <xf numFmtId="0" fontId="3" fillId="36" borderId="33" xfId="0" applyFont="1" applyFill="1" applyBorder="1" applyAlignment="1">
      <alignment horizontal="center" vertical="center"/>
    </xf>
    <xf numFmtId="0" fontId="3" fillId="36" borderId="37" xfId="0" applyFont="1" applyFill="1" applyBorder="1" applyAlignment="1">
      <alignment horizontal="center" vertical="center"/>
    </xf>
    <xf numFmtId="0" fontId="0" fillId="36" borderId="29" xfId="0" applyFont="1" applyFill="1" applyBorder="1" applyAlignment="1">
      <alignment horizontal="center" vertical="center" wrapText="1"/>
    </xf>
    <xf numFmtId="0" fontId="0" fillId="36" borderId="27" xfId="0" applyFont="1" applyFill="1" applyBorder="1" applyAlignment="1">
      <alignment horizontal="center" vertical="center" wrapText="1"/>
    </xf>
    <xf numFmtId="3" fontId="18" fillId="36" borderId="16" xfId="0" applyNumberFormat="1" applyFont="1" applyFill="1" applyBorder="1" applyAlignment="1">
      <alignment horizontal="center" vertical="center" wrapText="1"/>
    </xf>
    <xf numFmtId="3" fontId="18" fillId="36" borderId="45" xfId="0" applyNumberFormat="1" applyFont="1" applyFill="1" applyBorder="1" applyAlignment="1">
      <alignment horizontal="center" vertical="center" wrapText="1"/>
    </xf>
    <xf numFmtId="174" fontId="18" fillId="36" borderId="45" xfId="66" applyNumberFormat="1" applyFont="1" applyFill="1" applyBorder="1" applyAlignment="1">
      <alignment horizontal="center" vertical="center" wrapText="1"/>
    </xf>
    <xf numFmtId="3" fontId="18" fillId="36" borderId="37" xfId="0" applyNumberFormat="1" applyFont="1" applyFill="1" applyBorder="1" applyAlignment="1">
      <alignment horizontal="center" vertical="center" wrapText="1"/>
    </xf>
    <xf numFmtId="3" fontId="18" fillId="36" borderId="25" xfId="0" applyNumberFormat="1" applyFont="1" applyFill="1" applyBorder="1" applyAlignment="1">
      <alignment horizontal="center" vertical="center" wrapText="1"/>
    </xf>
    <xf numFmtId="174" fontId="18" fillId="36" borderId="25" xfId="66" applyNumberFormat="1" applyFont="1" applyFill="1" applyBorder="1" applyAlignment="1">
      <alignment horizontal="center" vertical="center" wrapText="1"/>
    </xf>
    <xf numFmtId="49" fontId="13" fillId="36" borderId="10" xfId="0" applyNumberFormat="1" applyFont="1" applyFill="1" applyBorder="1" applyAlignment="1">
      <alignment horizontal="left" vertical="center" wrapText="1"/>
    </xf>
    <xf numFmtId="0" fontId="0" fillId="36" borderId="0" xfId="0" applyFill="1" applyAlignment="1">
      <alignment horizontal="left"/>
    </xf>
    <xf numFmtId="49" fontId="18" fillId="36" borderId="16" xfId="0" applyNumberFormat="1" applyFont="1" applyFill="1" applyBorder="1" applyAlignment="1">
      <alignment horizontal="center" vertical="center" wrapText="1"/>
    </xf>
    <xf numFmtId="3" fontId="19" fillId="36" borderId="16" xfId="42" applyNumberFormat="1" applyFont="1" applyFill="1" applyBorder="1" applyAlignment="1">
      <alignment horizontal="center" vertical="center" wrapText="1"/>
    </xf>
    <xf numFmtId="174" fontId="19" fillId="36" borderId="0" xfId="66" applyNumberFormat="1" applyFont="1" applyFill="1" applyBorder="1" applyAlignment="1">
      <alignment horizontal="center" vertical="center" wrapText="1"/>
    </xf>
    <xf numFmtId="0" fontId="18" fillId="36" borderId="16" xfId="0" applyFont="1" applyFill="1" applyBorder="1" applyAlignment="1">
      <alignment horizontal="center" vertical="center" wrapText="1"/>
    </xf>
    <xf numFmtId="0" fontId="13" fillId="36" borderId="10" xfId="0" applyFont="1" applyFill="1" applyBorder="1" applyAlignment="1">
      <alignment horizontal="left" vertical="center" wrapText="1"/>
    </xf>
    <xf numFmtId="49" fontId="13" fillId="36" borderId="47" xfId="0" applyNumberFormat="1" applyFont="1" applyFill="1" applyBorder="1" applyAlignment="1">
      <alignment horizontal="left" vertical="center" wrapText="1"/>
    </xf>
    <xf numFmtId="0" fontId="0" fillId="36" borderId="48" xfId="0" applyFill="1" applyBorder="1" applyAlignment="1">
      <alignment horizontal="left"/>
    </xf>
    <xf numFmtId="49" fontId="18" fillId="36" borderId="32" xfId="0" applyNumberFormat="1" applyFont="1" applyFill="1" applyBorder="1" applyAlignment="1">
      <alignment horizontal="center" vertical="center" wrapText="1"/>
    </xf>
    <xf numFmtId="3" fontId="19" fillId="36" borderId="32" xfId="42" applyNumberFormat="1" applyFont="1" applyFill="1" applyBorder="1" applyAlignment="1">
      <alignment horizontal="center" vertical="center" wrapText="1"/>
    </xf>
    <xf numFmtId="174" fontId="19" fillId="36" borderId="49" xfId="66" applyNumberFormat="1" applyFont="1" applyFill="1" applyBorder="1" applyAlignment="1">
      <alignment horizontal="center" vertical="center" wrapText="1"/>
    </xf>
    <xf numFmtId="0" fontId="0" fillId="36" borderId="0" xfId="0" applyFill="1" applyBorder="1" applyAlignment="1">
      <alignment horizontal="left"/>
    </xf>
    <xf numFmtId="0" fontId="18" fillId="36" borderId="0" xfId="0" applyFont="1" applyFill="1" applyBorder="1" applyAlignment="1" quotePrefix="1">
      <alignment horizontal="center" vertical="center" wrapText="1"/>
    </xf>
    <xf numFmtId="3" fontId="19" fillId="36" borderId="26" xfId="42" applyNumberFormat="1" applyFont="1" applyFill="1" applyBorder="1" applyAlignment="1">
      <alignment horizontal="center" vertical="center" wrapText="1"/>
    </xf>
    <xf numFmtId="174" fontId="19" fillId="36" borderId="45" xfId="66" applyNumberFormat="1" applyFont="1" applyFill="1" applyBorder="1" applyAlignment="1">
      <alignment horizontal="center" vertical="center" wrapText="1"/>
    </xf>
    <xf numFmtId="3" fontId="19" fillId="36" borderId="22" xfId="42" applyNumberFormat="1" applyFont="1" applyFill="1" applyBorder="1" applyAlignment="1">
      <alignment horizontal="center" vertical="center" wrapText="1"/>
    </xf>
    <xf numFmtId="0" fontId="0" fillId="36" borderId="11" xfId="0" applyFill="1" applyBorder="1" applyAlignment="1">
      <alignment horizontal="left"/>
    </xf>
    <xf numFmtId="174" fontId="19" fillId="36" borderId="50" xfId="66" applyNumberFormat="1" applyFont="1" applyFill="1" applyBorder="1" applyAlignment="1">
      <alignment horizontal="center" vertical="center" wrapText="1"/>
    </xf>
    <xf numFmtId="0" fontId="18" fillId="36" borderId="16" xfId="0" applyFont="1" applyFill="1" applyBorder="1" applyAlignment="1" quotePrefix="1">
      <alignment horizontal="center" vertical="center" wrapText="1"/>
    </xf>
    <xf numFmtId="0" fontId="18" fillId="36" borderId="32" xfId="0" applyFont="1" applyFill="1" applyBorder="1" applyAlignment="1" quotePrefix="1">
      <alignment horizontal="center" vertic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te" xfId="64"/>
    <cellStyle name="Output" xfId="65"/>
    <cellStyle name="Percent" xfId="66"/>
    <cellStyle name="Percent 2" xfId="67"/>
    <cellStyle name="Percent 3" xfId="68"/>
    <cellStyle name="Percent 4" xfId="69"/>
    <cellStyle name="Title" xfId="70"/>
    <cellStyle name="Total" xfId="71"/>
    <cellStyle name="Warning Text" xfId="72"/>
  </cellStyles>
  <dxfs count="8">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AUTOMATED_REPORTS\MMWL_Reports\MMWL_Transformation\TEMPLATE_Transformation_MMWLD_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nsformation"/>
      <sheetName val="Final Aggregate"/>
      <sheetName val="Aggregate Worksheet"/>
      <sheetName val="SOP"/>
      <sheetName val="EDW1"/>
      <sheetName val="EDW2"/>
      <sheetName val="EDW3_Appeals"/>
    </sheetNames>
    <sheetDataSet>
      <sheetData sheetId="2">
        <row r="4">
          <cell r="C4">
            <v>845054</v>
          </cell>
          <cell r="D4">
            <v>272.8</v>
          </cell>
          <cell r="E4">
            <v>305.1</v>
          </cell>
        </row>
        <row r="11">
          <cell r="C11">
            <v>797738</v>
          </cell>
          <cell r="D11">
            <v>281</v>
          </cell>
          <cell r="E11">
            <v>331.5</v>
          </cell>
        </row>
        <row r="12">
          <cell r="C12">
            <v>153812</v>
          </cell>
          <cell r="D12">
            <v>296.6</v>
          </cell>
          <cell r="E12">
            <v>341.7</v>
          </cell>
        </row>
        <row r="13">
          <cell r="C13">
            <v>18143</v>
          </cell>
          <cell r="D13">
            <v>446.1</v>
          </cell>
          <cell r="E13">
            <v>483.3</v>
          </cell>
        </row>
        <row r="14">
          <cell r="C14">
            <v>11354</v>
          </cell>
          <cell r="D14">
            <v>354.1</v>
          </cell>
          <cell r="E14">
            <v>401.5</v>
          </cell>
        </row>
        <row r="15">
          <cell r="C15">
            <v>8155</v>
          </cell>
          <cell r="D15">
            <v>218.8</v>
          </cell>
          <cell r="E15">
            <v>282.3</v>
          </cell>
        </row>
        <row r="16">
          <cell r="C16">
            <v>25771</v>
          </cell>
          <cell r="D16">
            <v>308</v>
          </cell>
          <cell r="E16">
            <v>393.1</v>
          </cell>
        </row>
        <row r="17">
          <cell r="C17">
            <v>16179</v>
          </cell>
          <cell r="D17">
            <v>196.5</v>
          </cell>
          <cell r="E17">
            <v>303.5</v>
          </cell>
        </row>
        <row r="18">
          <cell r="C18">
            <v>2686</v>
          </cell>
          <cell r="D18">
            <v>122.1</v>
          </cell>
          <cell r="E18">
            <v>212.9</v>
          </cell>
        </row>
        <row r="19">
          <cell r="C19">
            <v>16819</v>
          </cell>
          <cell r="D19">
            <v>370.1</v>
          </cell>
          <cell r="E19">
            <v>443.1</v>
          </cell>
        </row>
        <row r="20">
          <cell r="C20">
            <v>1852</v>
          </cell>
          <cell r="D20">
            <v>199.9</v>
          </cell>
          <cell r="E20">
            <v>287.9</v>
          </cell>
        </row>
        <row r="21">
          <cell r="C21">
            <v>12014</v>
          </cell>
          <cell r="D21">
            <v>313.3</v>
          </cell>
          <cell r="E21">
            <v>497</v>
          </cell>
        </row>
        <row r="22">
          <cell r="C22">
            <v>3756</v>
          </cell>
          <cell r="D22">
            <v>156.6</v>
          </cell>
          <cell r="E22">
            <v>256</v>
          </cell>
        </row>
        <row r="23">
          <cell r="C23">
            <v>16934</v>
          </cell>
          <cell r="D23">
            <v>263.5</v>
          </cell>
          <cell r="E23">
            <v>319.2</v>
          </cell>
        </row>
        <row r="24">
          <cell r="C24">
            <v>11466</v>
          </cell>
          <cell r="D24">
            <v>306</v>
          </cell>
          <cell r="E24">
            <v>454.4</v>
          </cell>
        </row>
        <row r="25">
          <cell r="C25">
            <v>4366</v>
          </cell>
          <cell r="D25">
            <v>146.8</v>
          </cell>
          <cell r="E25">
            <v>116</v>
          </cell>
        </row>
        <row r="26">
          <cell r="C26">
            <v>2215</v>
          </cell>
          <cell r="D26">
            <v>144.4</v>
          </cell>
          <cell r="E26">
            <v>138.8</v>
          </cell>
        </row>
        <row r="27">
          <cell r="C27">
            <v>846</v>
          </cell>
          <cell r="D27">
            <v>209.1</v>
          </cell>
          <cell r="E27">
            <v>248.3</v>
          </cell>
        </row>
        <row r="28">
          <cell r="C28">
            <v>1256</v>
          </cell>
          <cell r="D28">
            <v>174.9</v>
          </cell>
          <cell r="E28">
            <v>223.5</v>
          </cell>
        </row>
        <row r="29">
          <cell r="C29">
            <v>247546</v>
          </cell>
          <cell r="D29">
            <v>245.1</v>
          </cell>
          <cell r="E29">
            <v>306.8</v>
          </cell>
        </row>
        <row r="30">
          <cell r="C30">
            <v>30311</v>
          </cell>
          <cell r="D30">
            <v>234.6</v>
          </cell>
          <cell r="E30">
            <v>327</v>
          </cell>
        </row>
        <row r="31">
          <cell r="C31">
            <v>21622</v>
          </cell>
          <cell r="D31">
            <v>280</v>
          </cell>
          <cell r="E31">
            <v>322.7</v>
          </cell>
        </row>
        <row r="32">
          <cell r="C32">
            <v>8979</v>
          </cell>
          <cell r="D32">
            <v>230.2</v>
          </cell>
          <cell r="E32">
            <v>221</v>
          </cell>
        </row>
        <row r="33">
          <cell r="C33">
            <v>9352</v>
          </cell>
          <cell r="D33">
            <v>274.4</v>
          </cell>
          <cell r="E33">
            <v>366.4</v>
          </cell>
        </row>
        <row r="34">
          <cell r="C34">
            <v>10689</v>
          </cell>
          <cell r="D34">
            <v>250.8</v>
          </cell>
          <cell r="E34">
            <v>261.4</v>
          </cell>
        </row>
        <row r="35">
          <cell r="C35">
            <v>16014</v>
          </cell>
          <cell r="D35">
            <v>221.8</v>
          </cell>
          <cell r="E35">
            <v>313.1</v>
          </cell>
        </row>
        <row r="36">
          <cell r="C36">
            <v>12731</v>
          </cell>
          <cell r="D36">
            <v>139.7</v>
          </cell>
          <cell r="E36">
            <v>181.7</v>
          </cell>
        </row>
        <row r="37">
          <cell r="C37">
            <v>28579</v>
          </cell>
          <cell r="D37">
            <v>314.1</v>
          </cell>
          <cell r="E37">
            <v>398.1</v>
          </cell>
        </row>
        <row r="38">
          <cell r="C38">
            <v>4844</v>
          </cell>
          <cell r="D38">
            <v>212</v>
          </cell>
          <cell r="E38">
            <v>253.3</v>
          </cell>
        </row>
        <row r="39">
          <cell r="C39">
            <v>51432</v>
          </cell>
          <cell r="D39">
            <v>244.5</v>
          </cell>
          <cell r="E39">
            <v>333.9</v>
          </cell>
        </row>
        <row r="40">
          <cell r="C40">
            <v>108</v>
          </cell>
          <cell r="D40">
            <v>436.8</v>
          </cell>
          <cell r="E40">
            <v>430.1</v>
          </cell>
        </row>
        <row r="41">
          <cell r="C41">
            <v>52885</v>
          </cell>
          <cell r="D41">
            <v>231.5</v>
          </cell>
          <cell r="E41">
            <v>315.3</v>
          </cell>
        </row>
        <row r="42">
          <cell r="C42">
            <v>186824</v>
          </cell>
          <cell r="D42">
            <v>276.3</v>
          </cell>
          <cell r="E42">
            <v>318.9</v>
          </cell>
        </row>
        <row r="43">
          <cell r="C43">
            <v>20072</v>
          </cell>
          <cell r="D43">
            <v>377.4</v>
          </cell>
          <cell r="E43">
            <v>489.2</v>
          </cell>
        </row>
        <row r="44">
          <cell r="C44">
            <v>6105</v>
          </cell>
          <cell r="D44">
            <v>232.2</v>
          </cell>
          <cell r="E44">
            <v>331.2</v>
          </cell>
        </row>
        <row r="45">
          <cell r="C45">
            <v>1199</v>
          </cell>
          <cell r="D45">
            <v>108.3</v>
          </cell>
          <cell r="E45">
            <v>133.9</v>
          </cell>
        </row>
        <row r="46">
          <cell r="C46">
            <v>36632</v>
          </cell>
          <cell r="D46">
            <v>305</v>
          </cell>
          <cell r="E46">
            <v>418.9</v>
          </cell>
        </row>
        <row r="47">
          <cell r="C47">
            <v>2532</v>
          </cell>
          <cell r="D47">
            <v>105.7</v>
          </cell>
          <cell r="E47">
            <v>145.6</v>
          </cell>
        </row>
        <row r="48">
          <cell r="C48">
            <v>8253</v>
          </cell>
          <cell r="D48">
            <v>238</v>
          </cell>
          <cell r="E48">
            <v>300</v>
          </cell>
        </row>
        <row r="49">
          <cell r="C49">
            <v>6269</v>
          </cell>
          <cell r="D49">
            <v>126.8</v>
          </cell>
          <cell r="E49">
            <v>182.2</v>
          </cell>
        </row>
        <row r="50">
          <cell r="C50">
            <v>14588</v>
          </cell>
          <cell r="D50">
            <v>207.1</v>
          </cell>
          <cell r="E50">
            <v>247.2</v>
          </cell>
        </row>
        <row r="51">
          <cell r="C51">
            <v>14462</v>
          </cell>
          <cell r="D51">
            <v>277.8</v>
          </cell>
          <cell r="E51">
            <v>353.7</v>
          </cell>
        </row>
        <row r="52">
          <cell r="C52">
            <v>925</v>
          </cell>
          <cell r="D52">
            <v>88.2</v>
          </cell>
          <cell r="E52">
            <v>115.6</v>
          </cell>
        </row>
        <row r="53">
          <cell r="C53">
            <v>19977</v>
          </cell>
          <cell r="D53">
            <v>256</v>
          </cell>
          <cell r="E53">
            <v>357.8</v>
          </cell>
        </row>
        <row r="54">
          <cell r="C54">
            <v>6620</v>
          </cell>
          <cell r="D54">
            <v>97.8</v>
          </cell>
          <cell r="E54">
            <v>110.4</v>
          </cell>
        </row>
        <row r="55">
          <cell r="C55">
            <v>43835</v>
          </cell>
          <cell r="D55">
            <v>327</v>
          </cell>
          <cell r="E55">
            <v>445.1</v>
          </cell>
        </row>
        <row r="56">
          <cell r="C56">
            <v>5355</v>
          </cell>
          <cell r="D56">
            <v>201.1</v>
          </cell>
          <cell r="E56">
            <v>285.1</v>
          </cell>
        </row>
        <row r="57">
          <cell r="C57">
            <v>209534</v>
          </cell>
          <cell r="D57">
            <v>316.3</v>
          </cell>
          <cell r="E57">
            <v>373.5</v>
          </cell>
        </row>
        <row r="58">
          <cell r="C58">
            <v>4916</v>
          </cell>
          <cell r="D58">
            <v>190.2</v>
          </cell>
          <cell r="E58">
            <v>255.6</v>
          </cell>
        </row>
        <row r="59">
          <cell r="C59">
            <v>2798</v>
          </cell>
          <cell r="D59">
            <v>249.6</v>
          </cell>
          <cell r="E59">
            <v>341.2</v>
          </cell>
        </row>
        <row r="60">
          <cell r="C60">
            <v>2262</v>
          </cell>
          <cell r="D60">
            <v>143.8</v>
          </cell>
          <cell r="E60">
            <v>205.8</v>
          </cell>
        </row>
        <row r="61">
          <cell r="C61">
            <v>11888</v>
          </cell>
          <cell r="D61">
            <v>228.2</v>
          </cell>
          <cell r="E61">
            <v>276.6</v>
          </cell>
        </row>
        <row r="62">
          <cell r="C62">
            <v>1282</v>
          </cell>
          <cell r="D62">
            <v>133.8</v>
          </cell>
          <cell r="E62">
            <v>172.2</v>
          </cell>
        </row>
        <row r="63">
          <cell r="C63">
            <v>2642</v>
          </cell>
          <cell r="D63">
            <v>177.2</v>
          </cell>
          <cell r="E63">
            <v>208.6</v>
          </cell>
        </row>
        <row r="64">
          <cell r="C64">
            <v>6099</v>
          </cell>
          <cell r="D64">
            <v>344</v>
          </cell>
          <cell r="E64">
            <v>417.4</v>
          </cell>
        </row>
        <row r="65">
          <cell r="C65">
            <v>23546</v>
          </cell>
          <cell r="D65">
            <v>396</v>
          </cell>
          <cell r="E65">
            <v>576.3</v>
          </cell>
        </row>
        <row r="66">
          <cell r="C66">
            <v>1856</v>
          </cell>
          <cell r="D66">
            <v>165.4</v>
          </cell>
          <cell r="E66">
            <v>244.9</v>
          </cell>
        </row>
        <row r="67">
          <cell r="C67">
            <v>28156</v>
          </cell>
          <cell r="D67">
            <v>452.8</v>
          </cell>
          <cell r="E67">
            <v>500.5</v>
          </cell>
        </row>
        <row r="68">
          <cell r="C68">
            <v>21179</v>
          </cell>
          <cell r="D68">
            <v>342.8</v>
          </cell>
          <cell r="E68">
            <v>481.7</v>
          </cell>
        </row>
        <row r="69">
          <cell r="C69">
            <v>13526</v>
          </cell>
          <cell r="D69">
            <v>238.2</v>
          </cell>
          <cell r="E69">
            <v>329.6</v>
          </cell>
        </row>
        <row r="70">
          <cell r="C70">
            <v>10511</v>
          </cell>
          <cell r="D70">
            <v>347.3</v>
          </cell>
          <cell r="E70">
            <v>503.9</v>
          </cell>
        </row>
        <row r="71">
          <cell r="C71">
            <v>24061</v>
          </cell>
          <cell r="D71">
            <v>260.7</v>
          </cell>
          <cell r="E71">
            <v>332.1</v>
          </cell>
        </row>
        <row r="72">
          <cell r="C72">
            <v>28817</v>
          </cell>
          <cell r="D72">
            <v>259.3</v>
          </cell>
          <cell r="E72">
            <v>319.4</v>
          </cell>
        </row>
        <row r="73">
          <cell r="C73">
            <v>25995</v>
          </cell>
          <cell r="D73">
            <v>330.7</v>
          </cell>
          <cell r="E73">
            <v>346.1</v>
          </cell>
        </row>
        <row r="74">
          <cell r="C74">
            <v>22</v>
          </cell>
          <cell r="D74">
            <v>814.8</v>
          </cell>
          <cell r="E74">
            <v>853.5</v>
          </cell>
        </row>
        <row r="80">
          <cell r="C80">
            <v>47316</v>
          </cell>
          <cell r="D80">
            <v>133.5</v>
          </cell>
          <cell r="E80">
            <v>142.9</v>
          </cell>
        </row>
        <row r="81">
          <cell r="C81">
            <v>26186</v>
          </cell>
          <cell r="D81">
            <v>166.6</v>
          </cell>
          <cell r="E81">
            <v>194.6</v>
          </cell>
        </row>
        <row r="82">
          <cell r="C82">
            <v>10615</v>
          </cell>
          <cell r="D82">
            <v>89.1</v>
          </cell>
          <cell r="E82">
            <v>126.7</v>
          </cell>
        </row>
        <row r="83">
          <cell r="C83">
            <v>9763</v>
          </cell>
          <cell r="D83">
            <v>85.3</v>
          </cell>
          <cell r="E83">
            <v>118.7</v>
          </cell>
        </row>
        <row r="84">
          <cell r="C84">
            <v>752</v>
          </cell>
          <cell r="D84">
            <v>235</v>
          </cell>
          <cell r="E84">
            <v>171.1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56" customWidth="1"/>
    <col min="2" max="2" width="75.57421875" style="70" customWidth="1"/>
    <col min="3" max="3" width="7.421875" style="70" hidden="1" customWidth="1"/>
    <col min="4" max="4" width="10.28125" style="71" bestFit="1" customWidth="1"/>
    <col min="5" max="7" width="10.7109375" style="9" customWidth="1"/>
    <col min="8" max="8" width="2.7109375" style="1" customWidth="1"/>
    <col min="9" max="16384" width="9.140625" style="59" customWidth="1"/>
  </cols>
  <sheetData>
    <row r="1" spans="2:7" ht="4.5" customHeight="1" thickBot="1">
      <c r="B1" s="57"/>
      <c r="C1" s="57"/>
      <c r="D1" s="58"/>
      <c r="E1" s="5"/>
      <c r="F1" s="5"/>
      <c r="G1" s="5"/>
    </row>
    <row r="2" spans="2:7" ht="26.25" customHeight="1">
      <c r="B2" s="121" t="s">
        <v>135</v>
      </c>
      <c r="C2" s="147"/>
      <c r="D2" s="122"/>
      <c r="E2" s="88" t="s">
        <v>20</v>
      </c>
      <c r="F2" s="86" t="s">
        <v>12</v>
      </c>
      <c r="G2" s="86" t="s">
        <v>13</v>
      </c>
    </row>
    <row r="3" spans="2:7" ht="13.5" customHeight="1">
      <c r="B3" s="123"/>
      <c r="C3" s="148"/>
      <c r="D3" s="124"/>
      <c r="E3" s="198">
        <v>880264</v>
      </c>
      <c r="F3" s="200">
        <v>600711</v>
      </c>
      <c r="G3" s="196">
        <v>0.6824214099406541</v>
      </c>
    </row>
    <row r="4" spans="2:7" ht="14.25" customHeight="1" thickBot="1">
      <c r="B4" s="126" t="s">
        <v>261</v>
      </c>
      <c r="C4" s="149"/>
      <c r="D4" s="125"/>
      <c r="E4" s="199"/>
      <c r="F4" s="201"/>
      <c r="G4" s="197"/>
    </row>
    <row r="5" spans="2:7" ht="10.5" customHeight="1" thickBot="1">
      <c r="B5" s="57"/>
      <c r="C5" s="57"/>
      <c r="D5" s="58"/>
      <c r="E5" s="5"/>
      <c r="F5" s="5"/>
      <c r="G5" s="5"/>
    </row>
    <row r="6" spans="2:7" ht="25.5">
      <c r="B6" s="289" t="s">
        <v>267</v>
      </c>
      <c r="C6" s="290"/>
      <c r="D6" s="291"/>
      <c r="E6" s="298" t="s">
        <v>20</v>
      </c>
      <c r="F6" s="299" t="s">
        <v>12</v>
      </c>
      <c r="G6" s="299" t="s">
        <v>13</v>
      </c>
    </row>
    <row r="7" spans="2:7" ht="36.75" customHeight="1">
      <c r="B7" s="292"/>
      <c r="C7" s="293"/>
      <c r="D7" s="294"/>
      <c r="E7" s="300">
        <v>845054</v>
      </c>
      <c r="F7" s="301">
        <v>574641</v>
      </c>
      <c r="G7" s="302">
        <v>0.6800050647650919</v>
      </c>
    </row>
    <row r="8" spans="2:7" ht="16.5" customHeight="1" thickBot="1">
      <c r="B8" s="295"/>
      <c r="C8" s="296"/>
      <c r="D8" s="297"/>
      <c r="E8" s="303"/>
      <c r="F8" s="304"/>
      <c r="G8" s="305"/>
    </row>
    <row r="9" spans="2:7" ht="18.75" customHeight="1" thickBot="1">
      <c r="B9" s="60" t="s">
        <v>136</v>
      </c>
      <c r="C9" s="60"/>
      <c r="D9" s="58"/>
      <c r="E9" s="6"/>
      <c r="F9" s="6"/>
      <c r="G9" s="6"/>
    </row>
    <row r="10" spans="2:8" ht="27" customHeight="1">
      <c r="B10" s="61"/>
      <c r="C10" s="150"/>
      <c r="D10" s="175" t="s">
        <v>10</v>
      </c>
      <c r="E10" s="88" t="s">
        <v>20</v>
      </c>
      <c r="F10" s="89" t="s">
        <v>12</v>
      </c>
      <c r="G10" s="90" t="s">
        <v>13</v>
      </c>
      <c r="H10" s="2"/>
    </row>
    <row r="11" spans="2:8" ht="15" customHeight="1">
      <c r="B11" s="80" t="s">
        <v>9</v>
      </c>
      <c r="C11" s="151"/>
      <c r="D11" s="176"/>
      <c r="E11" s="72">
        <v>794781</v>
      </c>
      <c r="F11" s="73">
        <v>554905</v>
      </c>
      <c r="G11" s="74">
        <v>0.6981860411861884</v>
      </c>
      <c r="H11" s="2"/>
    </row>
    <row r="12" spans="1:8" s="65" customFormat="1" ht="21" customHeight="1">
      <c r="A12" s="63"/>
      <c r="B12" s="64" t="s">
        <v>4</v>
      </c>
      <c r="C12" s="152"/>
      <c r="D12" s="62"/>
      <c r="E12" s="10"/>
      <c r="F12" s="11"/>
      <c r="G12" s="7"/>
      <c r="H12" s="3"/>
    </row>
    <row r="13" spans="2:8" ht="15">
      <c r="B13" s="66" t="s">
        <v>137</v>
      </c>
      <c r="C13" s="161"/>
      <c r="D13" s="96" t="s">
        <v>147</v>
      </c>
      <c r="E13" s="75">
        <v>1476</v>
      </c>
      <c r="F13" s="75">
        <v>1194</v>
      </c>
      <c r="G13" s="76">
        <v>0.8089430894308943</v>
      </c>
      <c r="H13" s="2"/>
    </row>
    <row r="14" spans="2:8" ht="15">
      <c r="B14" s="306" t="s">
        <v>138</v>
      </c>
      <c r="C14" s="307"/>
      <c r="D14" s="308" t="s">
        <v>148</v>
      </c>
      <c r="E14" s="309">
        <v>70550</v>
      </c>
      <c r="F14" s="309">
        <v>50097</v>
      </c>
      <c r="G14" s="310">
        <v>0.7100921332388377</v>
      </c>
      <c r="H14" s="2"/>
    </row>
    <row r="15" spans="2:8" ht="15">
      <c r="B15" s="306" t="s">
        <v>6</v>
      </c>
      <c r="C15" s="307"/>
      <c r="D15" s="311" t="s">
        <v>214</v>
      </c>
      <c r="E15" s="309">
        <v>230678</v>
      </c>
      <c r="F15" s="309">
        <v>167373</v>
      </c>
      <c r="G15" s="310">
        <v>0.725569841944182</v>
      </c>
      <c r="H15" s="2"/>
    </row>
    <row r="16" spans="2:8" ht="24.75" customHeight="1">
      <c r="B16" s="64" t="s">
        <v>5</v>
      </c>
      <c r="C16" s="152"/>
      <c r="D16" s="97"/>
      <c r="E16" s="10"/>
      <c r="F16" s="11"/>
      <c r="G16" s="105"/>
      <c r="H16" s="2"/>
    </row>
    <row r="17" spans="2:8" ht="15">
      <c r="B17" s="312" t="s">
        <v>139</v>
      </c>
      <c r="C17" s="307"/>
      <c r="D17" s="311" t="s">
        <v>216</v>
      </c>
      <c r="E17" s="309">
        <v>9688</v>
      </c>
      <c r="F17" s="309">
        <v>3263</v>
      </c>
      <c r="G17" s="310">
        <v>0.33680842279108175</v>
      </c>
      <c r="H17" s="2"/>
    </row>
    <row r="18" spans="2:8" ht="30">
      <c r="B18" s="67" t="s">
        <v>145</v>
      </c>
      <c r="C18" s="161"/>
      <c r="D18" s="94" t="s">
        <v>223</v>
      </c>
      <c r="E18" s="75">
        <v>450</v>
      </c>
      <c r="F18" s="75">
        <v>342</v>
      </c>
      <c r="G18" s="76">
        <v>0.76</v>
      </c>
      <c r="H18" s="2"/>
    </row>
    <row r="19" spans="2:8" ht="21.75" customHeight="1">
      <c r="B19" s="64" t="s">
        <v>7</v>
      </c>
      <c r="C19" s="152"/>
      <c r="D19" s="97"/>
      <c r="E19" s="10"/>
      <c r="F19" s="11"/>
      <c r="G19" s="105"/>
      <c r="H19" s="2"/>
    </row>
    <row r="20" spans="2:8" ht="15">
      <c r="B20" s="313" t="s">
        <v>140</v>
      </c>
      <c r="C20" s="314"/>
      <c r="D20" s="315" t="s">
        <v>149</v>
      </c>
      <c r="E20" s="316">
        <v>477407</v>
      </c>
      <c r="F20" s="316">
        <v>329572</v>
      </c>
      <c r="G20" s="317">
        <v>0.6903375945472102</v>
      </c>
      <c r="H20" s="4"/>
    </row>
    <row r="21" spans="2:8" ht="15">
      <c r="B21" s="312" t="s">
        <v>141</v>
      </c>
      <c r="C21" s="318"/>
      <c r="D21" s="325" t="s">
        <v>217</v>
      </c>
      <c r="E21" s="309">
        <v>1613</v>
      </c>
      <c r="F21" s="309">
        <v>647</v>
      </c>
      <c r="G21" s="321">
        <v>0.4011159330440174</v>
      </c>
      <c r="H21" s="2"/>
    </row>
    <row r="22" spans="2:8" ht="15">
      <c r="B22" s="64" t="s">
        <v>144</v>
      </c>
      <c r="C22" s="162"/>
      <c r="D22" s="167" t="s">
        <v>221</v>
      </c>
      <c r="E22" s="168">
        <v>161</v>
      </c>
      <c r="F22" s="168">
        <v>143</v>
      </c>
      <c r="G22" s="138">
        <v>0.8881987577639752</v>
      </c>
      <c r="H22" s="2"/>
    </row>
    <row r="23" spans="2:8" ht="15">
      <c r="B23" s="312" t="s">
        <v>209</v>
      </c>
      <c r="C23" s="318"/>
      <c r="D23" s="319" t="s">
        <v>218</v>
      </c>
      <c r="E23" s="320">
        <v>542</v>
      </c>
      <c r="F23" s="309">
        <v>112</v>
      </c>
      <c r="G23" s="321">
        <v>0.2066420664206642</v>
      </c>
      <c r="H23" s="2"/>
    </row>
    <row r="24" spans="2:8" ht="15">
      <c r="B24" s="312" t="s">
        <v>210</v>
      </c>
      <c r="C24" s="307"/>
      <c r="D24" s="319" t="s">
        <v>219</v>
      </c>
      <c r="E24" s="322">
        <v>1</v>
      </c>
      <c r="F24" s="309">
        <v>0</v>
      </c>
      <c r="G24" s="310">
        <v>0</v>
      </c>
      <c r="H24" s="2"/>
    </row>
    <row r="25" spans="2:8" ht="15">
      <c r="B25" s="312" t="s">
        <v>213</v>
      </c>
      <c r="C25" s="307"/>
      <c r="D25" s="319" t="s">
        <v>215</v>
      </c>
      <c r="E25" s="322">
        <v>1951</v>
      </c>
      <c r="F25" s="309">
        <v>1946</v>
      </c>
      <c r="G25" s="310">
        <v>0.9974372116863147</v>
      </c>
      <c r="H25" s="2"/>
    </row>
    <row r="26" spans="2:8" ht="15">
      <c r="B26" s="312" t="s">
        <v>211</v>
      </c>
      <c r="C26" s="323"/>
      <c r="D26" s="319" t="s">
        <v>220</v>
      </c>
      <c r="E26" s="322">
        <v>264</v>
      </c>
      <c r="F26" s="309">
        <v>216</v>
      </c>
      <c r="G26" s="324">
        <v>0.8181818181818182</v>
      </c>
      <c r="H26" s="2"/>
    </row>
    <row r="27" spans="2:8" ht="18">
      <c r="B27" s="64" t="s">
        <v>212</v>
      </c>
      <c r="C27" s="163"/>
      <c r="D27" s="137"/>
      <c r="E27" s="164"/>
      <c r="F27" s="164"/>
      <c r="G27" s="138"/>
      <c r="H27" s="2"/>
    </row>
    <row r="28" spans="2:8" ht="33.75" customHeight="1">
      <c r="B28" s="192" t="s">
        <v>202</v>
      </c>
      <c r="C28" s="193"/>
      <c r="D28" s="193"/>
      <c r="E28" s="193"/>
      <c r="F28" s="193"/>
      <c r="G28" s="194"/>
      <c r="H28" s="2"/>
    </row>
    <row r="29" spans="2:8" ht="72.75" customHeight="1" thickBot="1">
      <c r="B29" s="189" t="s">
        <v>201</v>
      </c>
      <c r="C29" s="190"/>
      <c r="D29" s="190"/>
      <c r="E29" s="190"/>
      <c r="F29" s="190"/>
      <c r="G29" s="191"/>
      <c r="H29" s="2"/>
    </row>
    <row r="30" spans="2:7" ht="31.5" customHeight="1" thickBot="1">
      <c r="B30" s="187"/>
      <c r="C30" s="187"/>
      <c r="D30" s="187"/>
      <c r="E30" s="187"/>
      <c r="F30" s="187"/>
      <c r="G30" s="187"/>
    </row>
    <row r="31" spans="2:8" ht="27" customHeight="1">
      <c r="B31" s="68"/>
      <c r="C31" s="154"/>
      <c r="D31" s="175" t="s">
        <v>10</v>
      </c>
      <c r="E31" s="88" t="s">
        <v>20</v>
      </c>
      <c r="F31" s="89" t="s">
        <v>12</v>
      </c>
      <c r="G31" s="90" t="s">
        <v>13</v>
      </c>
      <c r="H31" s="2"/>
    </row>
    <row r="32" spans="2:8" ht="15" customHeight="1">
      <c r="B32" s="79" t="s">
        <v>61</v>
      </c>
      <c r="C32" s="155"/>
      <c r="D32" s="176"/>
      <c r="E32" s="72">
        <v>340771</v>
      </c>
      <c r="F32" s="73">
        <v>234650</v>
      </c>
      <c r="G32" s="77">
        <v>0.6885855897362159</v>
      </c>
      <c r="H32" s="2"/>
    </row>
    <row r="33" spans="2:8" ht="15">
      <c r="B33" s="67" t="s">
        <v>62</v>
      </c>
      <c r="C33" s="161"/>
      <c r="D33" s="166" t="s">
        <v>229</v>
      </c>
      <c r="E33" s="75">
        <v>193319</v>
      </c>
      <c r="F33" s="75">
        <v>141238</v>
      </c>
      <c r="G33" s="76">
        <v>0.7305955441524113</v>
      </c>
      <c r="H33" s="2"/>
    </row>
    <row r="34" spans="2:8" ht="15">
      <c r="B34" s="67" t="s">
        <v>63</v>
      </c>
      <c r="C34" s="161"/>
      <c r="D34" s="165" t="s">
        <v>225</v>
      </c>
      <c r="E34" s="75">
        <v>50</v>
      </c>
      <c r="F34" s="75">
        <v>18</v>
      </c>
      <c r="G34" s="76">
        <v>0.36</v>
      </c>
      <c r="H34" s="2"/>
    </row>
    <row r="35" spans="2:8" ht="15">
      <c r="B35" s="67" t="s">
        <v>64</v>
      </c>
      <c r="C35" s="161"/>
      <c r="D35" s="165" t="s">
        <v>228</v>
      </c>
      <c r="E35" s="75">
        <v>251</v>
      </c>
      <c r="F35" s="75">
        <v>159</v>
      </c>
      <c r="G35" s="76">
        <v>0.6334661354581673</v>
      </c>
      <c r="H35" s="2"/>
    </row>
    <row r="36" spans="2:8" ht="15">
      <c r="B36" s="67" t="s">
        <v>65</v>
      </c>
      <c r="C36" s="161"/>
      <c r="D36" s="165" t="s">
        <v>226</v>
      </c>
      <c r="E36" s="75">
        <v>84285</v>
      </c>
      <c r="F36" s="75">
        <v>62246</v>
      </c>
      <c r="G36" s="76">
        <v>0.738518123034941</v>
      </c>
      <c r="H36" s="2"/>
    </row>
    <row r="37" spans="2:8" ht="15">
      <c r="B37" s="67" t="s">
        <v>146</v>
      </c>
      <c r="C37" s="161"/>
      <c r="D37" s="165" t="s">
        <v>222</v>
      </c>
      <c r="E37" s="75">
        <v>14</v>
      </c>
      <c r="F37" s="75">
        <v>8</v>
      </c>
      <c r="G37" s="76">
        <v>0.5714285714285714</v>
      </c>
      <c r="H37" s="2"/>
    </row>
    <row r="38" spans="2:8" ht="15">
      <c r="B38" s="312" t="s">
        <v>66</v>
      </c>
      <c r="C38" s="307"/>
      <c r="D38" s="325" t="s">
        <v>227</v>
      </c>
      <c r="E38" s="309">
        <v>17571</v>
      </c>
      <c r="F38" s="309">
        <v>7827</v>
      </c>
      <c r="G38" s="310">
        <v>0.4454498890216835</v>
      </c>
      <c r="H38" s="2"/>
    </row>
    <row r="39" spans="2:8" ht="15">
      <c r="B39" s="67" t="s">
        <v>67</v>
      </c>
      <c r="C39" s="161"/>
      <c r="D39" s="165" t="s">
        <v>224</v>
      </c>
      <c r="E39" s="75">
        <v>45281</v>
      </c>
      <c r="F39" s="75">
        <v>23154</v>
      </c>
      <c r="G39" s="76">
        <v>0.5113402972549193</v>
      </c>
      <c r="H39" s="2"/>
    </row>
    <row r="40" spans="2:8" ht="58.5" customHeight="1" thickBot="1">
      <c r="B40" s="178" t="s">
        <v>203</v>
      </c>
      <c r="C40" s="179"/>
      <c r="D40" s="179"/>
      <c r="E40" s="179"/>
      <c r="F40" s="179"/>
      <c r="G40" s="69"/>
      <c r="H40" s="2"/>
    </row>
    <row r="41" spans="2:7" ht="18" customHeight="1" thickBot="1">
      <c r="B41" s="60"/>
      <c r="C41" s="60"/>
      <c r="D41" s="58"/>
      <c r="E41" s="5"/>
      <c r="F41" s="5"/>
      <c r="G41" s="5"/>
    </row>
    <row r="42" spans="2:8" ht="27" customHeight="1">
      <c r="B42" s="68"/>
      <c r="C42" s="154"/>
      <c r="D42" s="175" t="s">
        <v>10</v>
      </c>
      <c r="E42" s="88" t="s">
        <v>20</v>
      </c>
      <c r="F42" s="89" t="s">
        <v>12</v>
      </c>
      <c r="G42" s="90" t="s">
        <v>13</v>
      </c>
      <c r="H42" s="2"/>
    </row>
    <row r="43" spans="2:8" ht="15" customHeight="1">
      <c r="B43" s="79" t="s">
        <v>177</v>
      </c>
      <c r="C43" s="155"/>
      <c r="D43" s="176"/>
      <c r="E43" s="72">
        <v>67325</v>
      </c>
      <c r="F43" s="78">
        <v>51087</v>
      </c>
      <c r="G43" s="77">
        <v>0.7588117341255106</v>
      </c>
      <c r="H43" s="2"/>
    </row>
    <row r="44" spans="2:8" ht="15">
      <c r="B44" s="67" t="s">
        <v>69</v>
      </c>
      <c r="C44" s="161"/>
      <c r="D44" s="166" t="s">
        <v>233</v>
      </c>
      <c r="E44" s="75">
        <v>4339</v>
      </c>
      <c r="F44" s="75">
        <v>4339</v>
      </c>
      <c r="G44" s="76">
        <v>1</v>
      </c>
      <c r="H44" s="2"/>
    </row>
    <row r="45" spans="2:8" ht="15">
      <c r="B45" s="67" t="s">
        <v>176</v>
      </c>
      <c r="C45" s="161"/>
      <c r="D45" s="165" t="s">
        <v>235</v>
      </c>
      <c r="E45" s="75">
        <v>32</v>
      </c>
      <c r="F45" s="75">
        <v>25</v>
      </c>
      <c r="G45" s="76">
        <v>0.78125</v>
      </c>
      <c r="H45" s="2"/>
    </row>
    <row r="46" spans="2:8" ht="15">
      <c r="B46" s="67" t="s">
        <v>70</v>
      </c>
      <c r="C46" s="161"/>
      <c r="D46" s="165" t="s">
        <v>230</v>
      </c>
      <c r="E46" s="75">
        <v>987</v>
      </c>
      <c r="F46" s="75">
        <v>939</v>
      </c>
      <c r="G46" s="76">
        <v>0.9513677811550152</v>
      </c>
      <c r="H46" s="2"/>
    </row>
    <row r="47" spans="2:8" ht="15">
      <c r="B47" s="67" t="s">
        <v>71</v>
      </c>
      <c r="C47" s="161"/>
      <c r="D47" s="165" t="s">
        <v>234</v>
      </c>
      <c r="E47" s="75">
        <v>9525</v>
      </c>
      <c r="F47" s="75">
        <v>6990</v>
      </c>
      <c r="G47" s="76">
        <v>0.7338582677165354</v>
      </c>
      <c r="H47" s="2"/>
    </row>
    <row r="48" spans="2:8" ht="15.75" customHeight="1">
      <c r="B48" s="67" t="s">
        <v>98</v>
      </c>
      <c r="C48" s="161"/>
      <c r="D48" s="165" t="s">
        <v>231</v>
      </c>
      <c r="E48" s="75">
        <v>123</v>
      </c>
      <c r="F48" s="75">
        <v>118</v>
      </c>
      <c r="G48" s="76">
        <v>0.959349593495935</v>
      </c>
      <c r="H48" s="2"/>
    </row>
    <row r="49" spans="2:8" ht="15">
      <c r="B49" s="67" t="s">
        <v>99</v>
      </c>
      <c r="C49" s="161"/>
      <c r="D49" s="165" t="s">
        <v>232</v>
      </c>
      <c r="E49" s="75">
        <v>11346</v>
      </c>
      <c r="F49" s="75">
        <v>7491</v>
      </c>
      <c r="G49" s="76">
        <v>0.6602326811210999</v>
      </c>
      <c r="H49" s="2"/>
    </row>
    <row r="50" spans="2:8" ht="15">
      <c r="B50" s="67" t="s">
        <v>100</v>
      </c>
      <c r="C50" s="171" t="s">
        <v>258</v>
      </c>
      <c r="D50" s="165" t="s">
        <v>1</v>
      </c>
      <c r="E50" s="75">
        <v>40973</v>
      </c>
      <c r="F50" s="75">
        <v>31185</v>
      </c>
      <c r="G50" s="76">
        <v>0.7611109755204647</v>
      </c>
      <c r="H50" s="2"/>
    </row>
    <row r="51" spans="2:8" ht="63" customHeight="1" thickBot="1">
      <c r="B51" s="185" t="s">
        <v>204</v>
      </c>
      <c r="C51" s="186"/>
      <c r="D51" s="186"/>
      <c r="E51" s="186"/>
      <c r="F51" s="186"/>
      <c r="G51" s="69"/>
      <c r="H51" s="2"/>
    </row>
    <row r="52" spans="2:7" ht="15.75" thickBot="1">
      <c r="B52" s="187"/>
      <c r="C52" s="187"/>
      <c r="D52" s="187"/>
      <c r="E52" s="187"/>
      <c r="F52" s="187"/>
      <c r="G52" s="187"/>
    </row>
    <row r="53" spans="2:8" ht="27" customHeight="1">
      <c r="B53" s="68"/>
      <c r="C53" s="154"/>
      <c r="D53" s="175" t="s">
        <v>10</v>
      </c>
      <c r="E53" s="88" t="s">
        <v>20</v>
      </c>
      <c r="F53" s="89" t="s">
        <v>12</v>
      </c>
      <c r="G53" s="90" t="s">
        <v>13</v>
      </c>
      <c r="H53" s="2"/>
    </row>
    <row r="54" spans="2:8" ht="15" customHeight="1">
      <c r="B54" s="79" t="s">
        <v>94</v>
      </c>
      <c r="C54" s="155"/>
      <c r="D54" s="176"/>
      <c r="E54" s="72">
        <v>86381</v>
      </c>
      <c r="F54" s="78">
        <v>59303</v>
      </c>
      <c r="G54" s="77">
        <v>0.6865282874706243</v>
      </c>
      <c r="H54" s="2"/>
    </row>
    <row r="55" spans="2:8" ht="15">
      <c r="B55" s="67" t="s">
        <v>101</v>
      </c>
      <c r="C55" s="161"/>
      <c r="D55" s="166" t="s">
        <v>236</v>
      </c>
      <c r="E55" s="75">
        <v>2251</v>
      </c>
      <c r="F55" s="75">
        <v>1773</v>
      </c>
      <c r="G55" s="76">
        <v>0.7876499333629498</v>
      </c>
      <c r="H55" s="2"/>
    </row>
    <row r="56" spans="2:8" ht="15">
      <c r="B56" s="67" t="s">
        <v>102</v>
      </c>
      <c r="C56" s="161"/>
      <c r="D56" s="165" t="s">
        <v>238</v>
      </c>
      <c r="E56" s="75">
        <v>25125</v>
      </c>
      <c r="F56" s="75">
        <v>15744</v>
      </c>
      <c r="G56" s="76">
        <v>0.6266268656716418</v>
      </c>
      <c r="H56" s="2"/>
    </row>
    <row r="57" spans="2:8" ht="15">
      <c r="B57" s="67" t="s">
        <v>103</v>
      </c>
      <c r="C57" s="161"/>
      <c r="D57" s="165" t="s">
        <v>241</v>
      </c>
      <c r="E57" s="75">
        <v>3483</v>
      </c>
      <c r="F57" s="75">
        <v>1329</v>
      </c>
      <c r="G57" s="76">
        <v>0.3815676141257537</v>
      </c>
      <c r="H57" s="2"/>
    </row>
    <row r="58" spans="2:8" ht="15">
      <c r="B58" s="67" t="s">
        <v>104</v>
      </c>
      <c r="C58" s="161"/>
      <c r="D58" s="165" t="s">
        <v>237</v>
      </c>
      <c r="E58" s="75">
        <v>25805</v>
      </c>
      <c r="F58" s="75">
        <v>14091</v>
      </c>
      <c r="G58" s="76">
        <v>0.5460569657043208</v>
      </c>
      <c r="H58" s="2"/>
    </row>
    <row r="59" spans="2:8" ht="15">
      <c r="B59" s="67" t="s">
        <v>105</v>
      </c>
      <c r="C59" s="161"/>
      <c r="D59" s="165" t="s">
        <v>240</v>
      </c>
      <c r="E59" s="75">
        <v>28972</v>
      </c>
      <c r="F59" s="75">
        <v>25753</v>
      </c>
      <c r="G59" s="76">
        <v>0.8888927240093883</v>
      </c>
      <c r="H59" s="2"/>
    </row>
    <row r="60" spans="2:8" ht="15">
      <c r="B60" s="67" t="s">
        <v>106</v>
      </c>
      <c r="C60" s="161"/>
      <c r="D60" s="165" t="s">
        <v>239</v>
      </c>
      <c r="E60" s="75">
        <v>745</v>
      </c>
      <c r="F60" s="75">
        <v>613</v>
      </c>
      <c r="G60" s="76">
        <v>0.8228187919463087</v>
      </c>
      <c r="H60" s="2"/>
    </row>
    <row r="61" spans="2:8" ht="36" customHeight="1" thickBot="1">
      <c r="B61" s="178" t="s">
        <v>205</v>
      </c>
      <c r="C61" s="188"/>
      <c r="D61" s="188"/>
      <c r="E61" s="188"/>
      <c r="F61" s="188"/>
      <c r="G61" s="69"/>
      <c r="H61" s="2"/>
    </row>
    <row r="62" spans="2:7" ht="25.5" customHeight="1" thickBot="1">
      <c r="B62" s="107" t="s">
        <v>107</v>
      </c>
      <c r="C62" s="107"/>
      <c r="D62" s="58"/>
      <c r="E62" s="5"/>
      <c r="F62" s="5"/>
      <c r="G62" s="5"/>
    </row>
    <row r="63" spans="2:8" ht="27" customHeight="1">
      <c r="B63" s="61"/>
      <c r="C63" s="150"/>
      <c r="D63" s="175" t="s">
        <v>10</v>
      </c>
      <c r="E63" s="91" t="s">
        <v>20</v>
      </c>
      <c r="F63" s="89" t="s">
        <v>12</v>
      </c>
      <c r="G63" s="90" t="s">
        <v>13</v>
      </c>
      <c r="H63" s="2"/>
    </row>
    <row r="64" spans="2:8" ht="15" customHeight="1">
      <c r="B64" s="79" t="s">
        <v>108</v>
      </c>
      <c r="C64" s="155"/>
      <c r="D64" s="176"/>
      <c r="E64" s="72">
        <v>85483</v>
      </c>
      <c r="F64" s="73">
        <v>45806</v>
      </c>
      <c r="G64" s="77">
        <v>0.5358492331808664</v>
      </c>
      <c r="H64" s="2"/>
    </row>
    <row r="65" spans="2:8" ht="15">
      <c r="B65" s="306" t="s">
        <v>109</v>
      </c>
      <c r="C65" s="307"/>
      <c r="D65" s="326" t="s">
        <v>242</v>
      </c>
      <c r="E65" s="309">
        <v>19910</v>
      </c>
      <c r="F65" s="309">
        <v>8395</v>
      </c>
      <c r="G65" s="310">
        <v>0.4216474133601205</v>
      </c>
      <c r="H65" s="2"/>
    </row>
    <row r="66" spans="2:8" ht="15">
      <c r="B66" s="312" t="s">
        <v>110</v>
      </c>
      <c r="C66" s="307"/>
      <c r="D66" s="325" t="s">
        <v>243</v>
      </c>
      <c r="E66" s="309">
        <v>14879</v>
      </c>
      <c r="F66" s="309">
        <v>5193</v>
      </c>
      <c r="G66" s="310">
        <v>0.34901539081927546</v>
      </c>
      <c r="H66" s="2"/>
    </row>
    <row r="67" spans="2:8" ht="15">
      <c r="B67" s="67" t="s">
        <v>151</v>
      </c>
      <c r="C67" s="161"/>
      <c r="D67" s="165" t="s">
        <v>244</v>
      </c>
      <c r="E67" s="75">
        <v>50694</v>
      </c>
      <c r="F67" s="75">
        <v>32218</v>
      </c>
      <c r="G67" s="76">
        <v>0.635538722531266</v>
      </c>
      <c r="H67" s="2"/>
    </row>
    <row r="68" spans="2:8" ht="51.75" customHeight="1" thickBot="1">
      <c r="B68" s="178" t="s">
        <v>72</v>
      </c>
      <c r="C68" s="179"/>
      <c r="D68" s="179"/>
      <c r="E68" s="179"/>
      <c r="F68" s="179"/>
      <c r="G68" s="69"/>
      <c r="H68" s="2"/>
    </row>
    <row r="69" spans="2:7" ht="24" customHeight="1" thickBot="1">
      <c r="B69" s="57"/>
      <c r="C69" s="57"/>
      <c r="D69" s="58"/>
      <c r="E69" s="5"/>
      <c r="F69" s="5"/>
      <c r="G69" s="5"/>
    </row>
    <row r="70" spans="2:8" ht="27" customHeight="1">
      <c r="B70" s="68"/>
      <c r="C70" s="154"/>
      <c r="D70" s="175" t="s">
        <v>10</v>
      </c>
      <c r="E70" s="88" t="s">
        <v>20</v>
      </c>
      <c r="F70" s="89" t="s">
        <v>12</v>
      </c>
      <c r="G70" s="90" t="s">
        <v>13</v>
      </c>
      <c r="H70" s="2"/>
    </row>
    <row r="71" spans="2:8" ht="15.75" customHeight="1">
      <c r="B71" s="79" t="s">
        <v>61</v>
      </c>
      <c r="C71" s="155"/>
      <c r="D71" s="176"/>
      <c r="E71" s="72">
        <v>101887</v>
      </c>
      <c r="F71" s="73">
        <v>40674</v>
      </c>
      <c r="G71" s="77">
        <v>0.3992069645784055</v>
      </c>
      <c r="H71" s="2"/>
    </row>
    <row r="72" spans="2:8" ht="15">
      <c r="B72" s="67" t="s">
        <v>64</v>
      </c>
      <c r="C72" s="172" t="s">
        <v>259</v>
      </c>
      <c r="D72" s="165" t="s">
        <v>228</v>
      </c>
      <c r="E72" s="75">
        <v>1750</v>
      </c>
      <c r="F72" s="75">
        <v>327</v>
      </c>
      <c r="G72" s="76">
        <v>0.18685714285714286</v>
      </c>
      <c r="H72" s="2"/>
    </row>
    <row r="73" spans="2:8" ht="15" customHeight="1">
      <c r="B73" s="67" t="s">
        <v>62</v>
      </c>
      <c r="C73" s="161"/>
      <c r="D73" s="165" t="s">
        <v>249</v>
      </c>
      <c r="E73" s="75">
        <v>10149</v>
      </c>
      <c r="F73" s="75">
        <v>4985</v>
      </c>
      <c r="G73" s="76">
        <v>0.4911813971819884</v>
      </c>
      <c r="H73" s="2"/>
    </row>
    <row r="74" spans="2:8" ht="15">
      <c r="B74" s="67" t="s">
        <v>73</v>
      </c>
      <c r="C74" s="161"/>
      <c r="D74" s="165" t="s">
        <v>247</v>
      </c>
      <c r="E74" s="75">
        <v>53518</v>
      </c>
      <c r="F74" s="75">
        <v>21533</v>
      </c>
      <c r="G74" s="76">
        <v>0.40235061100938</v>
      </c>
      <c r="H74" s="2"/>
    </row>
    <row r="75" spans="2:8" ht="15">
      <c r="B75" s="67" t="s">
        <v>74</v>
      </c>
      <c r="C75" s="161"/>
      <c r="D75" s="165" t="s">
        <v>248</v>
      </c>
      <c r="E75" s="75">
        <v>9</v>
      </c>
      <c r="F75" s="75">
        <v>9</v>
      </c>
      <c r="G75" s="76">
        <v>1</v>
      </c>
      <c r="H75" s="2"/>
    </row>
    <row r="76" spans="2:8" ht="15">
      <c r="B76" s="67" t="s">
        <v>65</v>
      </c>
      <c r="C76" s="161"/>
      <c r="D76" s="165" t="s">
        <v>246</v>
      </c>
      <c r="E76" s="75">
        <v>17893</v>
      </c>
      <c r="F76" s="75">
        <v>7283</v>
      </c>
      <c r="G76" s="76">
        <v>0.40703068238976137</v>
      </c>
      <c r="H76" s="2"/>
    </row>
    <row r="77" spans="2:8" ht="15">
      <c r="B77" s="67" t="s">
        <v>67</v>
      </c>
      <c r="C77" s="161"/>
      <c r="D77" s="165" t="s">
        <v>245</v>
      </c>
      <c r="E77" s="75">
        <v>18568</v>
      </c>
      <c r="F77" s="75">
        <v>6537</v>
      </c>
      <c r="G77" s="76">
        <v>0.3520573028866868</v>
      </c>
      <c r="H77" s="2"/>
    </row>
    <row r="78" spans="2:8" ht="40.5" customHeight="1" thickBot="1">
      <c r="B78" s="178" t="s">
        <v>206</v>
      </c>
      <c r="C78" s="179"/>
      <c r="D78" s="179"/>
      <c r="E78" s="179"/>
      <c r="F78" s="98"/>
      <c r="G78" s="106"/>
      <c r="H78" s="2"/>
    </row>
    <row r="79" spans="2:7" ht="15.75" thickBot="1">
      <c r="B79" s="57"/>
      <c r="C79" s="57"/>
      <c r="D79" s="58"/>
      <c r="E79" s="5"/>
      <c r="F79" s="5"/>
      <c r="G79" s="5"/>
    </row>
    <row r="80" spans="2:8" ht="27" customHeight="1">
      <c r="B80" s="68"/>
      <c r="C80" s="154"/>
      <c r="D80" s="175" t="s">
        <v>10</v>
      </c>
      <c r="E80" s="88" t="s">
        <v>20</v>
      </c>
      <c r="F80" s="89" t="s">
        <v>12</v>
      </c>
      <c r="G80" s="90" t="s">
        <v>13</v>
      </c>
      <c r="H80" s="2"/>
    </row>
    <row r="81" spans="2:8" ht="15.75" customHeight="1">
      <c r="B81" s="79" t="s">
        <v>68</v>
      </c>
      <c r="C81" s="155"/>
      <c r="D81" s="176"/>
      <c r="E81" s="72">
        <v>51399</v>
      </c>
      <c r="F81" s="73">
        <v>50844</v>
      </c>
      <c r="G81" s="77">
        <v>0.9892021245549524</v>
      </c>
      <c r="H81" s="2"/>
    </row>
    <row r="82" spans="2:8" ht="15" customHeight="1">
      <c r="B82" s="67" t="s">
        <v>75</v>
      </c>
      <c r="C82" s="161"/>
      <c r="D82" s="166" t="s">
        <v>252</v>
      </c>
      <c r="E82" s="75">
        <v>49685</v>
      </c>
      <c r="F82" s="75">
        <v>49683</v>
      </c>
      <c r="G82" s="76">
        <v>0.9999597464023348</v>
      </c>
      <c r="H82" s="2"/>
    </row>
    <row r="83" spans="2:8" ht="15" hidden="1">
      <c r="B83" s="67" t="s">
        <v>76</v>
      </c>
      <c r="C83" s="153"/>
      <c r="D83" s="94" t="s">
        <v>77</v>
      </c>
      <c r="E83" s="75"/>
      <c r="F83" s="75"/>
      <c r="G83" s="76"/>
      <c r="H83" s="2"/>
    </row>
    <row r="84" spans="2:8" ht="15">
      <c r="B84" s="67" t="s">
        <v>78</v>
      </c>
      <c r="C84" s="161"/>
      <c r="D84" s="165" t="s">
        <v>251</v>
      </c>
      <c r="E84" s="75">
        <v>58</v>
      </c>
      <c r="F84" s="75">
        <v>53</v>
      </c>
      <c r="G84" s="76">
        <v>0.9137931034482759</v>
      </c>
      <c r="H84" s="2"/>
    </row>
    <row r="85" spans="2:8" ht="15">
      <c r="B85" s="67" t="s">
        <v>79</v>
      </c>
      <c r="C85" s="161"/>
      <c r="D85" s="165" t="s">
        <v>250</v>
      </c>
      <c r="E85" s="75">
        <v>1656</v>
      </c>
      <c r="F85" s="75">
        <v>1108</v>
      </c>
      <c r="G85" s="76">
        <v>0.6690821256038647</v>
      </c>
      <c r="H85" s="2"/>
    </row>
    <row r="86" spans="2:8" ht="69" customHeight="1" thickBot="1">
      <c r="B86" s="178" t="s">
        <v>0</v>
      </c>
      <c r="C86" s="179"/>
      <c r="D86" s="179"/>
      <c r="E86" s="179"/>
      <c r="F86" s="98"/>
      <c r="G86" s="69"/>
      <c r="H86" s="2"/>
    </row>
    <row r="87" spans="2:7" ht="15.75" thickBot="1">
      <c r="B87" s="57"/>
      <c r="C87" s="57"/>
      <c r="D87" s="58"/>
      <c r="E87" s="5"/>
      <c r="F87" s="5"/>
      <c r="G87" s="5"/>
    </row>
    <row r="88" spans="2:8" ht="27" customHeight="1">
      <c r="B88" s="68"/>
      <c r="C88" s="154"/>
      <c r="D88" s="175" t="s">
        <v>10</v>
      </c>
      <c r="E88" s="88" t="s">
        <v>20</v>
      </c>
      <c r="F88" s="89" t="s">
        <v>12</v>
      </c>
      <c r="G88" s="90" t="s">
        <v>13</v>
      </c>
      <c r="H88" s="2"/>
    </row>
    <row r="89" spans="2:8" ht="15" customHeight="1">
      <c r="B89" s="79" t="s">
        <v>25</v>
      </c>
      <c r="C89" s="155"/>
      <c r="D89" s="176"/>
      <c r="E89" s="72">
        <v>11264</v>
      </c>
      <c r="F89" s="72">
        <v>6480</v>
      </c>
      <c r="G89" s="77">
        <v>0.5752840909090909</v>
      </c>
      <c r="H89" s="2"/>
    </row>
    <row r="90" spans="2:8" ht="15">
      <c r="B90" s="67" t="s">
        <v>102</v>
      </c>
      <c r="C90" s="161"/>
      <c r="D90" s="166" t="s">
        <v>255</v>
      </c>
      <c r="E90" s="75">
        <v>7539</v>
      </c>
      <c r="F90" s="75">
        <v>4566</v>
      </c>
      <c r="G90" s="76">
        <v>0.6056506167926781</v>
      </c>
      <c r="H90" s="2"/>
    </row>
    <row r="91" spans="2:8" ht="15">
      <c r="B91" s="67" t="s">
        <v>80</v>
      </c>
      <c r="C91" s="161"/>
      <c r="D91" s="165" t="s">
        <v>254</v>
      </c>
      <c r="E91" s="75">
        <v>1277</v>
      </c>
      <c r="F91" s="75">
        <v>14</v>
      </c>
      <c r="G91" s="76">
        <v>0.01096319498825372</v>
      </c>
      <c r="H91" s="2"/>
    </row>
    <row r="92" spans="2:8" ht="15">
      <c r="B92" s="67" t="s">
        <v>81</v>
      </c>
      <c r="C92" s="161"/>
      <c r="D92" s="165" t="s">
        <v>253</v>
      </c>
      <c r="E92" s="75">
        <v>2448</v>
      </c>
      <c r="F92" s="75">
        <v>1900</v>
      </c>
      <c r="G92" s="76">
        <v>0.7761437908496732</v>
      </c>
      <c r="H92" s="2"/>
    </row>
    <row r="93" spans="2:8" ht="35.25" customHeight="1" thickBot="1">
      <c r="B93" s="178" t="s">
        <v>205</v>
      </c>
      <c r="C93" s="179"/>
      <c r="D93" s="179"/>
      <c r="E93" s="179"/>
      <c r="F93" s="179"/>
      <c r="G93" s="69"/>
      <c r="H93" s="2"/>
    </row>
    <row r="94" spans="1:8" ht="18" customHeight="1" thickBot="1">
      <c r="A94" s="108"/>
      <c r="B94" s="109"/>
      <c r="C94" s="109"/>
      <c r="D94" s="110"/>
      <c r="E94" s="111"/>
      <c r="F94" s="111"/>
      <c r="G94" s="111"/>
      <c r="H94" s="112"/>
    </row>
    <row r="95" spans="2:7" ht="31.5" customHeight="1" thickBot="1">
      <c r="B95" s="195" t="s">
        <v>167</v>
      </c>
      <c r="C95" s="195"/>
      <c r="D95" s="195"/>
      <c r="E95" s="195"/>
      <c r="F95" s="5"/>
      <c r="G95" s="5"/>
    </row>
    <row r="96" spans="2:7" ht="18.75" customHeight="1">
      <c r="B96" s="181" t="s">
        <v>82</v>
      </c>
      <c r="C96" s="156"/>
      <c r="D96" s="92" t="s">
        <v>10</v>
      </c>
      <c r="E96" s="87" t="s">
        <v>20</v>
      </c>
      <c r="F96" s="13"/>
      <c r="G96" s="13"/>
    </row>
    <row r="97" spans="2:7" ht="15.75" customHeight="1">
      <c r="B97" s="182"/>
      <c r="C97" s="161"/>
      <c r="D97" s="169" t="s">
        <v>256</v>
      </c>
      <c r="E97" s="170">
        <v>59102</v>
      </c>
      <c r="F97" s="16"/>
      <c r="G97" s="14"/>
    </row>
    <row r="98" spans="2:7" ht="76.5" customHeight="1" thickBot="1">
      <c r="B98" s="178" t="s">
        <v>207</v>
      </c>
      <c r="C98" s="179"/>
      <c r="D98" s="179"/>
      <c r="E98" s="180"/>
      <c r="F98" s="56"/>
      <c r="G98" s="57"/>
    </row>
    <row r="99" spans="2:7" ht="15.75" thickBot="1">
      <c r="B99" s="57"/>
      <c r="C99" s="57"/>
      <c r="D99" s="58"/>
      <c r="E99" s="5"/>
      <c r="F99" s="5"/>
      <c r="G99" s="5"/>
    </row>
    <row r="100" spans="2:7" ht="20.25" customHeight="1">
      <c r="B100" s="183" t="s">
        <v>11</v>
      </c>
      <c r="C100" s="157"/>
      <c r="D100" s="92" t="s">
        <v>10</v>
      </c>
      <c r="E100" s="87" t="s">
        <v>20</v>
      </c>
      <c r="F100" s="13"/>
      <c r="G100" s="13"/>
    </row>
    <row r="101" spans="2:7" ht="15">
      <c r="B101" s="184"/>
      <c r="C101" s="163"/>
      <c r="D101" s="169" t="s">
        <v>257</v>
      </c>
      <c r="E101" s="174">
        <v>14799</v>
      </c>
      <c r="F101" s="16"/>
      <c r="G101" s="14"/>
    </row>
    <row r="102" spans="2:7" ht="36.75" customHeight="1" thickBot="1">
      <c r="B102" s="178" t="s">
        <v>8</v>
      </c>
      <c r="C102" s="179"/>
      <c r="D102" s="179"/>
      <c r="E102" s="180"/>
      <c r="F102" s="56"/>
      <c r="G102" s="57"/>
    </row>
    <row r="103" spans="4:7" ht="15.75" thickBot="1">
      <c r="D103" s="58"/>
      <c r="E103" s="5"/>
      <c r="F103" s="5"/>
      <c r="G103" s="5"/>
    </row>
    <row r="104" spans="2:7" ht="19.5" customHeight="1">
      <c r="B104" s="61" t="s">
        <v>2</v>
      </c>
      <c r="C104" s="150"/>
      <c r="D104" s="92" t="s">
        <v>10</v>
      </c>
      <c r="E104" s="86" t="s">
        <v>20</v>
      </c>
      <c r="F104" s="13"/>
      <c r="G104" s="13"/>
    </row>
    <row r="105" spans="2:7" ht="16.5" customHeight="1">
      <c r="B105" s="135" t="s">
        <v>260</v>
      </c>
      <c r="C105" s="158"/>
      <c r="D105" s="93" t="s">
        <v>32</v>
      </c>
      <c r="E105" s="173">
        <v>248250</v>
      </c>
      <c r="F105" s="17"/>
      <c r="G105" s="15"/>
    </row>
    <row r="106" spans="2:8" ht="36" customHeight="1" thickBot="1">
      <c r="B106" s="178" t="s">
        <v>208</v>
      </c>
      <c r="C106" s="179"/>
      <c r="D106" s="179"/>
      <c r="E106" s="180"/>
      <c r="F106" s="56"/>
      <c r="G106" s="57"/>
      <c r="H106" s="12"/>
    </row>
    <row r="107" spans="2:7" ht="14.25" customHeight="1" thickBot="1">
      <c r="B107" s="57"/>
      <c r="C107" s="57"/>
      <c r="D107" s="58"/>
      <c r="E107" s="8"/>
      <c r="F107" s="8"/>
      <c r="G107" s="8"/>
    </row>
    <row r="108" spans="2:7" ht="18.75" customHeight="1">
      <c r="B108" s="61" t="s">
        <v>152</v>
      </c>
      <c r="C108" s="150"/>
      <c r="D108" s="92" t="s">
        <v>164</v>
      </c>
      <c r="E108" s="86" t="s">
        <v>20</v>
      </c>
      <c r="F108" s="13"/>
      <c r="G108" s="13"/>
    </row>
    <row r="109" spans="2:7" ht="13.5" customHeight="1">
      <c r="B109" s="119"/>
      <c r="C109" s="159"/>
      <c r="D109" s="93" t="s">
        <v>166</v>
      </c>
      <c r="E109" s="173">
        <v>11222</v>
      </c>
      <c r="F109" s="17"/>
      <c r="G109" s="15"/>
    </row>
    <row r="110" spans="2:7" ht="15" customHeight="1">
      <c r="B110" s="85"/>
      <c r="C110" s="160"/>
      <c r="D110" s="93" t="s">
        <v>165</v>
      </c>
      <c r="E110" s="173">
        <v>70458</v>
      </c>
      <c r="F110" s="17"/>
      <c r="G110" s="15"/>
    </row>
    <row r="111" spans="2:8" ht="39.75" customHeight="1" thickBot="1">
      <c r="B111" s="178" t="s">
        <v>170</v>
      </c>
      <c r="C111" s="179"/>
      <c r="D111" s="179"/>
      <c r="E111" s="180"/>
      <c r="F111" s="56"/>
      <c r="G111" s="57"/>
      <c r="H111" s="12"/>
    </row>
    <row r="112" ht="3.75" customHeight="1"/>
    <row r="113" spans="2:5" ht="32.25" customHeight="1">
      <c r="B113" s="177"/>
      <c r="C113" s="177"/>
      <c r="D113" s="177"/>
      <c r="E113" s="177"/>
    </row>
    <row r="114" spans="2:5" ht="15">
      <c r="B114" s="131"/>
      <c r="C114" s="131"/>
      <c r="D114" s="132"/>
      <c r="E114" s="133"/>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33:G39 G13:G27 G44:G50">
    <cfRule type="expression" priority="2" dxfId="7"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V100"/>
  <sheetViews>
    <sheetView zoomScale="70" zoomScaleNormal="70" zoomScaleSheetLayoutView="80" zoomScalePageLayoutView="0" workbookViewId="0" topLeftCell="A1">
      <pane xSplit="2" topLeftCell="C1" activePane="topRight" state="frozen"/>
      <selection pane="topLeft" activeCell="I11" sqref="I11"/>
      <selection pane="topRight" activeCell="G1" sqref="G1"/>
    </sheetView>
  </sheetViews>
  <sheetFormatPr defaultColWidth="9.140625" defaultRowHeight="12.75"/>
  <cols>
    <col min="1" max="1" width="1.7109375" style="19" customWidth="1"/>
    <col min="2" max="2" width="18.00390625" style="18" customWidth="1"/>
    <col min="3" max="3" width="14.57421875" style="18" customWidth="1"/>
    <col min="4" max="5" width="12.57421875" style="18" customWidth="1"/>
    <col min="6" max="6" width="13.421875" style="18" customWidth="1"/>
    <col min="7" max="7" width="10.421875" style="18" customWidth="1"/>
    <col min="8" max="8" width="13.8515625" style="22" customWidth="1"/>
    <col min="9" max="9" width="12.00390625" style="22" customWidth="1"/>
    <col min="10" max="10" width="15.7109375" style="22" bestFit="1" customWidth="1"/>
    <col min="11" max="12" width="12.28125" style="22" customWidth="1"/>
    <col min="13" max="13" width="10.421875" style="22" customWidth="1"/>
    <col min="14" max="14" width="10.8515625" style="22" customWidth="1"/>
    <col min="15" max="15" width="9.8515625" style="22" customWidth="1"/>
    <col min="16" max="17" width="10.421875" style="22" customWidth="1"/>
    <col min="18" max="18" width="10.28125" style="22" bestFit="1" customWidth="1"/>
    <col min="19" max="19" width="9.7109375" style="22" customWidth="1"/>
    <col min="20" max="21" width="10.421875" style="22" customWidth="1"/>
    <col min="22" max="22" width="14.140625" style="22" customWidth="1"/>
    <col min="23" max="16384" width="9.140625" style="19" customWidth="1"/>
  </cols>
  <sheetData>
    <row r="1" spans="8:22" ht="32.25" customHeight="1">
      <c r="H1" s="212" t="s">
        <v>169</v>
      </c>
      <c r="I1" s="213"/>
      <c r="J1" s="213"/>
      <c r="K1" s="213"/>
      <c r="L1" s="213"/>
      <c r="M1" s="213"/>
      <c r="N1" s="213"/>
      <c r="O1" s="213"/>
      <c r="P1" s="213"/>
      <c r="Q1" s="213"/>
      <c r="R1" s="213"/>
      <c r="S1" s="213"/>
      <c r="T1" s="213"/>
      <c r="U1" s="213"/>
      <c r="V1" s="213"/>
    </row>
    <row r="2" spans="8:22" ht="15.75" customHeight="1">
      <c r="H2" s="216" t="s">
        <v>261</v>
      </c>
      <c r="I2" s="217"/>
      <c r="J2" s="217"/>
      <c r="K2" s="217"/>
      <c r="L2" s="217"/>
      <c r="M2" s="217"/>
      <c r="N2" s="217"/>
      <c r="O2" s="217"/>
      <c r="P2" s="217"/>
      <c r="Q2" s="217"/>
      <c r="R2" s="217"/>
      <c r="S2" s="217"/>
      <c r="T2" s="217"/>
      <c r="U2" s="217"/>
      <c r="V2" s="217"/>
    </row>
    <row r="3" spans="3:10" ht="12.75">
      <c r="C3" s="219" t="s">
        <v>262</v>
      </c>
      <c r="D3" s="255"/>
      <c r="E3" s="255"/>
      <c r="F3" s="256"/>
      <c r="H3" s="206" t="s">
        <v>22</v>
      </c>
      <c r="I3" s="207"/>
      <c r="J3" s="208"/>
    </row>
    <row r="4" spans="3:22" ht="38.25">
      <c r="C4" s="225" t="s">
        <v>265</v>
      </c>
      <c r="D4" s="220" t="s">
        <v>29</v>
      </c>
      <c r="E4" s="220" t="s">
        <v>263</v>
      </c>
      <c r="F4" s="220" t="s">
        <v>264</v>
      </c>
      <c r="H4" s="30" t="s">
        <v>29</v>
      </c>
      <c r="I4" s="30" t="s">
        <v>14</v>
      </c>
      <c r="J4" s="23" t="s">
        <v>15</v>
      </c>
      <c r="K4" s="214" t="s">
        <v>3</v>
      </c>
      <c r="L4" s="215"/>
      <c r="M4" s="215"/>
      <c r="N4" s="215"/>
      <c r="O4" s="215"/>
      <c r="P4" s="215"/>
      <c r="Q4" s="215"/>
      <c r="R4" s="215"/>
      <c r="S4" s="215"/>
      <c r="T4" s="215"/>
      <c r="U4" s="215"/>
      <c r="V4" s="215"/>
    </row>
    <row r="5" spans="2:10" ht="12.75">
      <c r="B5" s="24" t="s">
        <v>21</v>
      </c>
      <c r="C5" s="276">
        <v>0.886</v>
      </c>
      <c r="D5" s="221">
        <f>'[1]Aggregate Worksheet'!C4</f>
        <v>845054</v>
      </c>
      <c r="E5" s="222">
        <f>'[1]Aggregate Worksheet'!D4</f>
        <v>272.8</v>
      </c>
      <c r="F5" s="223">
        <f>'[1]Aggregate Worksheet'!E4</f>
        <v>305.1</v>
      </c>
      <c r="G5" s="248"/>
      <c r="H5" s="25">
        <v>880264</v>
      </c>
      <c r="I5" s="25">
        <v>600711</v>
      </c>
      <c r="J5" s="26">
        <v>0.6824214099406541</v>
      </c>
    </row>
    <row r="6" ht="7.5" customHeight="1"/>
    <row r="7" spans="8:22" ht="26.25">
      <c r="H7" s="210" t="s">
        <v>91</v>
      </c>
      <c r="I7" s="210"/>
      <c r="J7" s="210"/>
      <c r="K7" s="210"/>
      <c r="L7" s="210"/>
      <c r="M7" s="210"/>
      <c r="N7" s="210"/>
      <c r="O7" s="210"/>
      <c r="P7" s="210"/>
      <c r="Q7" s="210"/>
      <c r="R7" s="210"/>
      <c r="S7" s="210"/>
      <c r="T7" s="210"/>
      <c r="U7" s="210"/>
      <c r="V7" s="210"/>
    </row>
    <row r="8" spans="3:22" ht="12.75">
      <c r="C8" s="224" t="s">
        <v>262</v>
      </c>
      <c r="D8" s="253"/>
      <c r="E8" s="253"/>
      <c r="F8" s="254"/>
      <c r="H8" s="206" t="s">
        <v>175</v>
      </c>
      <c r="I8" s="207"/>
      <c r="J8" s="208"/>
      <c r="K8" s="206" t="s">
        <v>23</v>
      </c>
      <c r="L8" s="207"/>
      <c r="M8" s="208"/>
      <c r="N8" s="206" t="s">
        <v>178</v>
      </c>
      <c r="O8" s="207"/>
      <c r="P8" s="208"/>
      <c r="Q8" s="206" t="s">
        <v>25</v>
      </c>
      <c r="R8" s="207"/>
      <c r="S8" s="208"/>
      <c r="T8" s="21" t="s">
        <v>26</v>
      </c>
      <c r="U8" s="27" t="s">
        <v>27</v>
      </c>
      <c r="V8" s="27" t="s">
        <v>28</v>
      </c>
    </row>
    <row r="9" spans="2:22" s="31" customFormat="1" ht="51">
      <c r="B9" s="28"/>
      <c r="C9" s="225" t="s">
        <v>265</v>
      </c>
      <c r="D9" s="225" t="s">
        <v>29</v>
      </c>
      <c r="E9" s="225" t="s">
        <v>263</v>
      </c>
      <c r="F9" s="225" t="s">
        <v>264</v>
      </c>
      <c r="G9" s="28"/>
      <c r="H9" s="30" t="s">
        <v>29</v>
      </c>
      <c r="I9" s="29" t="s">
        <v>14</v>
      </c>
      <c r="J9" s="29" t="s">
        <v>15</v>
      </c>
      <c r="K9" s="30" t="s">
        <v>30</v>
      </c>
      <c r="L9" s="30" t="s">
        <v>14</v>
      </c>
      <c r="M9" s="29" t="s">
        <v>15</v>
      </c>
      <c r="N9" s="30" t="s">
        <v>31</v>
      </c>
      <c r="O9" s="30" t="s">
        <v>14</v>
      </c>
      <c r="P9" s="29" t="s">
        <v>15</v>
      </c>
      <c r="Q9" s="30" t="s">
        <v>30</v>
      </c>
      <c r="R9" s="30" t="s">
        <v>14</v>
      </c>
      <c r="S9" s="29" t="s">
        <v>15</v>
      </c>
      <c r="T9" s="29" t="s">
        <v>29</v>
      </c>
      <c r="U9" s="30" t="s">
        <v>29</v>
      </c>
      <c r="V9" s="30" t="s">
        <v>31</v>
      </c>
    </row>
    <row r="10" spans="2:22" ht="12.75">
      <c r="B10" s="32" t="s">
        <v>21</v>
      </c>
      <c r="C10" s="280">
        <v>0.886</v>
      </c>
      <c r="D10" s="226">
        <f>'[1]Aggregate Worksheet'!C11</f>
        <v>797738</v>
      </c>
      <c r="E10" s="227">
        <f>'[1]Aggregate Worksheet'!D11</f>
        <v>281</v>
      </c>
      <c r="F10" s="228">
        <f>'[1]Aggregate Worksheet'!E11</f>
        <v>331.5</v>
      </c>
      <c r="G10" s="249"/>
      <c r="H10" s="115">
        <v>794781</v>
      </c>
      <c r="I10" s="115">
        <v>554905</v>
      </c>
      <c r="J10" s="116">
        <v>0.6981860411861884</v>
      </c>
      <c r="K10" s="115">
        <v>340769</v>
      </c>
      <c r="L10" s="115">
        <v>234648</v>
      </c>
      <c r="M10" s="116">
        <v>0.6885837620206063</v>
      </c>
      <c r="N10" s="115">
        <v>67325</v>
      </c>
      <c r="O10" s="115">
        <v>51087</v>
      </c>
      <c r="P10" s="116">
        <v>0.7588117341255106</v>
      </c>
      <c r="Q10" s="115">
        <v>86302</v>
      </c>
      <c r="R10" s="115">
        <v>59224</v>
      </c>
      <c r="S10" s="116">
        <v>0.6862413385553058</v>
      </c>
      <c r="T10" s="115">
        <v>39237</v>
      </c>
      <c r="U10" s="115">
        <v>1427</v>
      </c>
      <c r="V10" s="117">
        <v>245902</v>
      </c>
    </row>
    <row r="11" spans="2:22" ht="12.75">
      <c r="B11" s="34" t="s">
        <v>92</v>
      </c>
      <c r="C11" s="281">
        <v>0.866</v>
      </c>
      <c r="D11" s="229">
        <f>'[1]Aggregate Worksheet'!C12</f>
        <v>153812</v>
      </c>
      <c r="E11" s="230">
        <f>'[1]Aggregate Worksheet'!D12</f>
        <v>296.6</v>
      </c>
      <c r="F11" s="231">
        <f>'[1]Aggregate Worksheet'!E12</f>
        <v>341.7</v>
      </c>
      <c r="G11" s="218"/>
      <c r="H11" s="35">
        <v>157053</v>
      </c>
      <c r="I11" s="35">
        <v>110016</v>
      </c>
      <c r="J11" s="36">
        <v>0.7005023781780673</v>
      </c>
      <c r="K11" s="35">
        <v>61984</v>
      </c>
      <c r="L11" s="35">
        <v>41057</v>
      </c>
      <c r="M11" s="36">
        <v>0.6623806143520908</v>
      </c>
      <c r="N11" s="35">
        <v>17846</v>
      </c>
      <c r="O11" s="35">
        <v>13472</v>
      </c>
      <c r="P11" s="36">
        <v>0.7549030595091337</v>
      </c>
      <c r="Q11" s="35">
        <v>18037</v>
      </c>
      <c r="R11" s="35">
        <v>12587</v>
      </c>
      <c r="S11" s="36">
        <v>0.6978433220602096</v>
      </c>
      <c r="T11" s="35">
        <v>24345</v>
      </c>
      <c r="U11" s="104">
        <v>196</v>
      </c>
      <c r="V11" s="99">
        <v>42199</v>
      </c>
    </row>
    <row r="12" spans="2:22" ht="12.75">
      <c r="B12" s="37" t="s">
        <v>33</v>
      </c>
      <c r="C12" s="282">
        <v>0.648</v>
      </c>
      <c r="D12" s="232">
        <f>'[1]Aggregate Worksheet'!C13</f>
        <v>18143</v>
      </c>
      <c r="E12" s="233">
        <f>'[1]Aggregate Worksheet'!D13</f>
        <v>446.1</v>
      </c>
      <c r="F12" s="234">
        <f>'[1]Aggregate Worksheet'!E13</f>
        <v>483.3</v>
      </c>
      <c r="G12" s="37"/>
      <c r="H12" s="38">
        <v>17887</v>
      </c>
      <c r="I12" s="38">
        <v>14676</v>
      </c>
      <c r="J12" s="39">
        <v>0.8204841505003634</v>
      </c>
      <c r="K12" s="38">
        <v>6328</v>
      </c>
      <c r="L12" s="38">
        <v>4771</v>
      </c>
      <c r="M12" s="39">
        <v>0.7539506953223767</v>
      </c>
      <c r="N12" s="38">
        <v>978</v>
      </c>
      <c r="O12" s="38">
        <v>749</v>
      </c>
      <c r="P12" s="39">
        <v>0.7658486707566462</v>
      </c>
      <c r="Q12" s="38">
        <v>2423</v>
      </c>
      <c r="R12" s="38">
        <v>1767</v>
      </c>
      <c r="S12" s="39">
        <v>0.7292612463887742</v>
      </c>
      <c r="T12" s="38">
        <v>1</v>
      </c>
      <c r="U12" s="102">
        <v>2</v>
      </c>
      <c r="V12" s="100">
        <v>3532</v>
      </c>
    </row>
    <row r="13" spans="2:22" ht="12.75">
      <c r="B13" s="37" t="s">
        <v>34</v>
      </c>
      <c r="C13" s="282">
        <v>0.893</v>
      </c>
      <c r="D13" s="232">
        <f>'[1]Aggregate Worksheet'!C14</f>
        <v>11354</v>
      </c>
      <c r="E13" s="233">
        <f>'[1]Aggregate Worksheet'!D14</f>
        <v>354.1</v>
      </c>
      <c r="F13" s="234">
        <f>'[1]Aggregate Worksheet'!E14</f>
        <v>401.5</v>
      </c>
      <c r="G13" s="37"/>
      <c r="H13" s="38">
        <v>10927</v>
      </c>
      <c r="I13" s="38">
        <v>8651</v>
      </c>
      <c r="J13" s="39">
        <v>0.7917086116957994</v>
      </c>
      <c r="K13" s="38">
        <v>4821</v>
      </c>
      <c r="L13" s="38">
        <v>3683</v>
      </c>
      <c r="M13" s="39">
        <v>0.7639493880937565</v>
      </c>
      <c r="N13" s="38">
        <v>1532</v>
      </c>
      <c r="O13" s="38">
        <v>1346</v>
      </c>
      <c r="P13" s="39">
        <v>0.8785900783289817</v>
      </c>
      <c r="Q13" s="38">
        <v>832</v>
      </c>
      <c r="R13" s="38">
        <v>578</v>
      </c>
      <c r="S13" s="39">
        <v>0.6947115384615384</v>
      </c>
      <c r="T13" s="38">
        <v>0</v>
      </c>
      <c r="U13" s="102">
        <v>0</v>
      </c>
      <c r="V13" s="100">
        <v>3941</v>
      </c>
    </row>
    <row r="14" spans="2:22" ht="12.75">
      <c r="B14" s="37" t="s">
        <v>35</v>
      </c>
      <c r="C14" s="282">
        <v>0.908</v>
      </c>
      <c r="D14" s="232">
        <f>'[1]Aggregate Worksheet'!C15</f>
        <v>8155</v>
      </c>
      <c r="E14" s="233">
        <f>'[1]Aggregate Worksheet'!D15</f>
        <v>218.8</v>
      </c>
      <c r="F14" s="234">
        <f>'[1]Aggregate Worksheet'!E15</f>
        <v>282.3</v>
      </c>
      <c r="G14" s="37"/>
      <c r="H14" s="38">
        <v>8025</v>
      </c>
      <c r="I14" s="38">
        <v>5285</v>
      </c>
      <c r="J14" s="39">
        <v>0.6585669781931465</v>
      </c>
      <c r="K14" s="38">
        <v>4753</v>
      </c>
      <c r="L14" s="38">
        <v>3161</v>
      </c>
      <c r="M14" s="39">
        <v>0.6650536503261099</v>
      </c>
      <c r="N14" s="38">
        <v>412</v>
      </c>
      <c r="O14" s="38">
        <v>351</v>
      </c>
      <c r="P14" s="39">
        <v>0.8519417475728155</v>
      </c>
      <c r="Q14" s="38">
        <v>596</v>
      </c>
      <c r="R14" s="38">
        <v>346</v>
      </c>
      <c r="S14" s="39">
        <v>0.5805369127516778</v>
      </c>
      <c r="T14" s="38">
        <v>0</v>
      </c>
      <c r="U14" s="102">
        <v>3</v>
      </c>
      <c r="V14" s="100">
        <v>1279</v>
      </c>
    </row>
    <row r="15" spans="2:22" ht="12.75">
      <c r="B15" s="37" t="s">
        <v>36</v>
      </c>
      <c r="C15" s="282">
        <v>0.938</v>
      </c>
      <c r="D15" s="232">
        <f>'[1]Aggregate Worksheet'!C16</f>
        <v>25771</v>
      </c>
      <c r="E15" s="233">
        <f>'[1]Aggregate Worksheet'!D16</f>
        <v>308</v>
      </c>
      <c r="F15" s="234">
        <f>'[1]Aggregate Worksheet'!E16</f>
        <v>393.1</v>
      </c>
      <c r="G15" s="37"/>
      <c r="H15" s="38">
        <v>25483</v>
      </c>
      <c r="I15" s="38">
        <v>19088</v>
      </c>
      <c r="J15" s="39">
        <v>0.7490483851979751</v>
      </c>
      <c r="K15" s="38">
        <v>8842</v>
      </c>
      <c r="L15" s="38">
        <v>6173</v>
      </c>
      <c r="M15" s="39">
        <v>0.6981452160144763</v>
      </c>
      <c r="N15" s="38">
        <v>2252</v>
      </c>
      <c r="O15" s="38">
        <v>2068</v>
      </c>
      <c r="P15" s="39">
        <v>0.9182948490230906</v>
      </c>
      <c r="Q15" s="38">
        <v>2783</v>
      </c>
      <c r="R15" s="38">
        <v>1633</v>
      </c>
      <c r="S15" s="39">
        <v>0.5867768595041323</v>
      </c>
      <c r="T15" s="38">
        <v>6</v>
      </c>
      <c r="U15" s="102">
        <v>82</v>
      </c>
      <c r="V15" s="100">
        <v>8341</v>
      </c>
    </row>
    <row r="16" spans="2:22" ht="12.75">
      <c r="B16" s="37" t="s">
        <v>37</v>
      </c>
      <c r="C16" s="282">
        <v>0.869</v>
      </c>
      <c r="D16" s="232">
        <f>'[1]Aggregate Worksheet'!C17</f>
        <v>16179</v>
      </c>
      <c r="E16" s="233">
        <f>'[1]Aggregate Worksheet'!D17</f>
        <v>196.5</v>
      </c>
      <c r="F16" s="234">
        <f>'[1]Aggregate Worksheet'!E17</f>
        <v>303.5</v>
      </c>
      <c r="G16" s="37"/>
      <c r="H16" s="38">
        <v>15819</v>
      </c>
      <c r="I16" s="38">
        <v>9908</v>
      </c>
      <c r="J16" s="39">
        <v>0.6263354194323282</v>
      </c>
      <c r="K16" s="38">
        <v>5665</v>
      </c>
      <c r="L16" s="38">
        <v>2901</v>
      </c>
      <c r="M16" s="39">
        <v>0.5120917917034422</v>
      </c>
      <c r="N16" s="38">
        <v>1034</v>
      </c>
      <c r="O16" s="38">
        <v>757</v>
      </c>
      <c r="P16" s="39">
        <v>0.7321083172147002</v>
      </c>
      <c r="Q16" s="38">
        <v>2488</v>
      </c>
      <c r="R16" s="38">
        <v>1848</v>
      </c>
      <c r="S16" s="39">
        <v>0.7427652733118971</v>
      </c>
      <c r="T16" s="38">
        <v>6</v>
      </c>
      <c r="U16" s="102">
        <v>35</v>
      </c>
      <c r="V16" s="100">
        <v>5465</v>
      </c>
    </row>
    <row r="17" spans="2:22" ht="12.75">
      <c r="B17" s="37" t="s">
        <v>38</v>
      </c>
      <c r="C17" s="282">
        <v>0.902</v>
      </c>
      <c r="D17" s="232">
        <f>'[1]Aggregate Worksheet'!C18</f>
        <v>2686</v>
      </c>
      <c r="E17" s="233">
        <f>'[1]Aggregate Worksheet'!D18</f>
        <v>122.1</v>
      </c>
      <c r="F17" s="234">
        <f>'[1]Aggregate Worksheet'!E18</f>
        <v>212.9</v>
      </c>
      <c r="G17" s="37"/>
      <c r="H17" s="38">
        <v>2526</v>
      </c>
      <c r="I17" s="38">
        <v>998</v>
      </c>
      <c r="J17" s="39">
        <v>0.3950910530482977</v>
      </c>
      <c r="K17" s="38">
        <v>1734</v>
      </c>
      <c r="L17" s="38">
        <v>624</v>
      </c>
      <c r="M17" s="39">
        <v>0.35986159169550175</v>
      </c>
      <c r="N17" s="38">
        <v>215</v>
      </c>
      <c r="O17" s="38">
        <v>138</v>
      </c>
      <c r="P17" s="39">
        <v>0.641860465116279</v>
      </c>
      <c r="Q17" s="38">
        <v>183</v>
      </c>
      <c r="R17" s="38">
        <v>83</v>
      </c>
      <c r="S17" s="39">
        <v>0.453551912568306</v>
      </c>
      <c r="T17" s="38">
        <v>0</v>
      </c>
      <c r="U17" s="102">
        <v>0</v>
      </c>
      <c r="V17" s="100">
        <v>752</v>
      </c>
    </row>
    <row r="18" spans="2:22" ht="12.75">
      <c r="B18" s="37" t="s">
        <v>39</v>
      </c>
      <c r="C18" s="282">
        <v>0.932</v>
      </c>
      <c r="D18" s="232">
        <f>'[1]Aggregate Worksheet'!C19</f>
        <v>16819</v>
      </c>
      <c r="E18" s="233">
        <f>'[1]Aggregate Worksheet'!D19</f>
        <v>370.1</v>
      </c>
      <c r="F18" s="234">
        <f>'[1]Aggregate Worksheet'!E19</f>
        <v>443.1</v>
      </c>
      <c r="G18" s="37"/>
      <c r="H18" s="38">
        <v>16637</v>
      </c>
      <c r="I18" s="38">
        <v>12771</v>
      </c>
      <c r="J18" s="39">
        <v>0.7676263749474064</v>
      </c>
      <c r="K18" s="38">
        <v>6468</v>
      </c>
      <c r="L18" s="38">
        <v>4556</v>
      </c>
      <c r="M18" s="39">
        <v>0.7043908472479901</v>
      </c>
      <c r="N18" s="38">
        <v>792</v>
      </c>
      <c r="O18" s="38">
        <v>539</v>
      </c>
      <c r="P18" s="39">
        <v>0.6805555555555556</v>
      </c>
      <c r="Q18" s="38">
        <v>1559</v>
      </c>
      <c r="R18" s="38">
        <v>1164</v>
      </c>
      <c r="S18" s="39">
        <v>0.7466324567030147</v>
      </c>
      <c r="T18" s="38">
        <v>3</v>
      </c>
      <c r="U18" s="102">
        <v>67</v>
      </c>
      <c r="V18" s="100">
        <v>4667</v>
      </c>
    </row>
    <row r="19" spans="2:22" ht="12.75">
      <c r="B19" s="37" t="s">
        <v>40</v>
      </c>
      <c r="C19" s="282">
        <v>0.91</v>
      </c>
      <c r="D19" s="232">
        <f>'[1]Aggregate Worksheet'!C20</f>
        <v>1852</v>
      </c>
      <c r="E19" s="233">
        <f>'[1]Aggregate Worksheet'!D20</f>
        <v>199.9</v>
      </c>
      <c r="F19" s="234">
        <f>'[1]Aggregate Worksheet'!E20</f>
        <v>287.9</v>
      </c>
      <c r="G19" s="37"/>
      <c r="H19" s="38">
        <v>1846</v>
      </c>
      <c r="I19" s="38">
        <v>1071</v>
      </c>
      <c r="J19" s="39">
        <v>0.5801733477789816</v>
      </c>
      <c r="K19" s="38">
        <v>1071</v>
      </c>
      <c r="L19" s="38">
        <v>606</v>
      </c>
      <c r="M19" s="39">
        <v>0.5658263305322129</v>
      </c>
      <c r="N19" s="38">
        <v>169</v>
      </c>
      <c r="O19" s="38">
        <v>116</v>
      </c>
      <c r="P19" s="39">
        <v>0.6863905325443787</v>
      </c>
      <c r="Q19" s="38">
        <v>94</v>
      </c>
      <c r="R19" s="38">
        <v>74</v>
      </c>
      <c r="S19" s="39">
        <v>0.7872340425531915</v>
      </c>
      <c r="T19" s="38">
        <v>1</v>
      </c>
      <c r="U19" s="102">
        <v>0</v>
      </c>
      <c r="V19" s="100">
        <v>717</v>
      </c>
    </row>
    <row r="20" spans="2:22" ht="12.75">
      <c r="B20" s="37" t="s">
        <v>41</v>
      </c>
      <c r="C20" s="282">
        <v>0.909</v>
      </c>
      <c r="D20" s="232">
        <f>'[1]Aggregate Worksheet'!C21</f>
        <v>12014</v>
      </c>
      <c r="E20" s="233">
        <f>'[1]Aggregate Worksheet'!D21</f>
        <v>313.3</v>
      </c>
      <c r="F20" s="234">
        <f>'[1]Aggregate Worksheet'!E21</f>
        <v>497</v>
      </c>
      <c r="G20" s="37"/>
      <c r="H20" s="38">
        <v>11791</v>
      </c>
      <c r="I20" s="38">
        <v>8370</v>
      </c>
      <c r="J20" s="39">
        <v>0.7098634551776779</v>
      </c>
      <c r="K20" s="38">
        <v>4716</v>
      </c>
      <c r="L20" s="38">
        <v>2710</v>
      </c>
      <c r="M20" s="39">
        <v>0.5746395250212044</v>
      </c>
      <c r="N20" s="38">
        <v>977</v>
      </c>
      <c r="O20" s="38">
        <v>693</v>
      </c>
      <c r="P20" s="39">
        <v>0.7093142272262026</v>
      </c>
      <c r="Q20" s="38">
        <v>643</v>
      </c>
      <c r="R20" s="38">
        <v>386</v>
      </c>
      <c r="S20" s="39">
        <v>0.6003110419906688</v>
      </c>
      <c r="T20" s="38">
        <v>0</v>
      </c>
      <c r="U20" s="102">
        <v>3</v>
      </c>
      <c r="V20" s="100">
        <v>3382</v>
      </c>
    </row>
    <row r="21" spans="2:22" ht="12.75">
      <c r="B21" s="37" t="s">
        <v>42</v>
      </c>
      <c r="C21" s="282">
        <v>0.79</v>
      </c>
      <c r="D21" s="232">
        <f>'[1]Aggregate Worksheet'!C22</f>
        <v>3756</v>
      </c>
      <c r="E21" s="233">
        <f>'[1]Aggregate Worksheet'!D22</f>
        <v>156.6</v>
      </c>
      <c r="F21" s="234">
        <f>'[1]Aggregate Worksheet'!E22</f>
        <v>256</v>
      </c>
      <c r="G21" s="37"/>
      <c r="H21" s="38">
        <v>3527</v>
      </c>
      <c r="I21" s="38">
        <v>1819</v>
      </c>
      <c r="J21" s="39">
        <v>0.515735752764389</v>
      </c>
      <c r="K21" s="38">
        <v>1712</v>
      </c>
      <c r="L21" s="38">
        <v>882</v>
      </c>
      <c r="M21" s="39">
        <v>0.5151869158878505</v>
      </c>
      <c r="N21" s="38">
        <v>909</v>
      </c>
      <c r="O21" s="38">
        <v>860</v>
      </c>
      <c r="P21" s="39">
        <v>0.9460946094609461</v>
      </c>
      <c r="Q21" s="38">
        <v>798</v>
      </c>
      <c r="R21" s="38">
        <v>482</v>
      </c>
      <c r="S21" s="39">
        <v>0.6040100250626567</v>
      </c>
      <c r="T21" s="38">
        <v>2</v>
      </c>
      <c r="U21" s="102">
        <v>1</v>
      </c>
      <c r="V21" s="100">
        <v>2184</v>
      </c>
    </row>
    <row r="22" spans="2:22" ht="12.75">
      <c r="B22" s="37" t="s">
        <v>43</v>
      </c>
      <c r="C22" s="282">
        <v>0.877</v>
      </c>
      <c r="D22" s="232">
        <f>'[1]Aggregate Worksheet'!C23</f>
        <v>16934</v>
      </c>
      <c r="E22" s="233">
        <f>'[1]Aggregate Worksheet'!D23</f>
        <v>263.5</v>
      </c>
      <c r="F22" s="234">
        <f>'[1]Aggregate Worksheet'!E23</f>
        <v>319.2</v>
      </c>
      <c r="G22" s="37"/>
      <c r="H22" s="38">
        <v>22607</v>
      </c>
      <c r="I22" s="38">
        <v>14222</v>
      </c>
      <c r="J22" s="39">
        <v>0.6290971822886716</v>
      </c>
      <c r="K22" s="38">
        <v>6526</v>
      </c>
      <c r="L22" s="38">
        <v>4598</v>
      </c>
      <c r="M22" s="39">
        <v>0.7045663499846767</v>
      </c>
      <c r="N22" s="38">
        <v>6503</v>
      </c>
      <c r="O22" s="38">
        <v>4167</v>
      </c>
      <c r="P22" s="39">
        <v>0.640781177917884</v>
      </c>
      <c r="Q22" s="38">
        <v>3738</v>
      </c>
      <c r="R22" s="38">
        <v>2892</v>
      </c>
      <c r="S22" s="39">
        <v>0.7736757624398074</v>
      </c>
      <c r="T22" s="38">
        <v>24326</v>
      </c>
      <c r="U22" s="102">
        <v>0</v>
      </c>
      <c r="V22" s="99">
        <v>2900</v>
      </c>
    </row>
    <row r="23" spans="2:22" ht="12.75">
      <c r="B23" s="37" t="s">
        <v>44</v>
      </c>
      <c r="C23" s="282">
        <v>0.885</v>
      </c>
      <c r="D23" s="232">
        <f>'[1]Aggregate Worksheet'!C24</f>
        <v>11466</v>
      </c>
      <c r="E23" s="233">
        <f>'[1]Aggregate Worksheet'!D24</f>
        <v>306</v>
      </c>
      <c r="F23" s="234">
        <f>'[1]Aggregate Worksheet'!E24</f>
        <v>454.4</v>
      </c>
      <c r="G23" s="37"/>
      <c r="H23" s="38">
        <v>11377</v>
      </c>
      <c r="I23" s="38">
        <v>8804</v>
      </c>
      <c r="J23" s="39">
        <v>0.773841961852861</v>
      </c>
      <c r="K23" s="38">
        <v>4686</v>
      </c>
      <c r="L23" s="38">
        <v>3904</v>
      </c>
      <c r="M23" s="39">
        <v>0.833119931711481</v>
      </c>
      <c r="N23" s="38">
        <v>799</v>
      </c>
      <c r="O23" s="38">
        <v>704</v>
      </c>
      <c r="P23" s="39">
        <v>0.8811013767209012</v>
      </c>
      <c r="Q23" s="38">
        <v>1186</v>
      </c>
      <c r="R23" s="38">
        <v>845</v>
      </c>
      <c r="S23" s="39">
        <v>0.7124789207419899</v>
      </c>
      <c r="T23" s="38">
        <v>0</v>
      </c>
      <c r="U23" s="102">
        <v>2</v>
      </c>
      <c r="V23" s="100">
        <v>2768</v>
      </c>
    </row>
    <row r="24" spans="2:22" ht="12.75">
      <c r="B24" s="37" t="s">
        <v>45</v>
      </c>
      <c r="C24" s="282">
        <v>0.918</v>
      </c>
      <c r="D24" s="232">
        <f>'[1]Aggregate Worksheet'!C25</f>
        <v>4366</v>
      </c>
      <c r="E24" s="233">
        <f>'[1]Aggregate Worksheet'!D25</f>
        <v>146.8</v>
      </c>
      <c r="F24" s="234">
        <f>'[1]Aggregate Worksheet'!E25</f>
        <v>116</v>
      </c>
      <c r="G24" s="37"/>
      <c r="H24" s="38">
        <v>4389</v>
      </c>
      <c r="I24" s="38">
        <v>2078</v>
      </c>
      <c r="J24" s="39">
        <v>0.4734563681932103</v>
      </c>
      <c r="K24" s="38">
        <v>1716</v>
      </c>
      <c r="L24" s="38">
        <v>662</v>
      </c>
      <c r="M24" s="39">
        <v>0.38578088578088576</v>
      </c>
      <c r="N24" s="38">
        <v>441</v>
      </c>
      <c r="O24" s="38">
        <v>374</v>
      </c>
      <c r="P24" s="39">
        <v>0.8480725623582767</v>
      </c>
      <c r="Q24" s="38">
        <v>204</v>
      </c>
      <c r="R24" s="38">
        <v>134</v>
      </c>
      <c r="S24" s="39">
        <v>0.6568627450980392</v>
      </c>
      <c r="T24" s="38">
        <v>0</v>
      </c>
      <c r="U24" s="102">
        <v>1</v>
      </c>
      <c r="V24" s="100">
        <v>873</v>
      </c>
    </row>
    <row r="25" spans="2:22" ht="12.75">
      <c r="B25" s="37" t="s">
        <v>46</v>
      </c>
      <c r="C25" s="282">
        <v>0.93</v>
      </c>
      <c r="D25" s="232">
        <f>'[1]Aggregate Worksheet'!C26</f>
        <v>2215</v>
      </c>
      <c r="E25" s="233">
        <f>'[1]Aggregate Worksheet'!D26</f>
        <v>144.4</v>
      </c>
      <c r="F25" s="234">
        <f>'[1]Aggregate Worksheet'!E26</f>
        <v>138.8</v>
      </c>
      <c r="G25" s="37"/>
      <c r="H25" s="38">
        <v>2143</v>
      </c>
      <c r="I25" s="38">
        <v>1066</v>
      </c>
      <c r="J25" s="39">
        <v>0.4974335044330378</v>
      </c>
      <c r="K25" s="38">
        <v>1960</v>
      </c>
      <c r="L25" s="38">
        <v>1213</v>
      </c>
      <c r="M25" s="39">
        <v>0.6188775510204082</v>
      </c>
      <c r="N25" s="38">
        <v>754</v>
      </c>
      <c r="O25" s="38">
        <v>561</v>
      </c>
      <c r="P25" s="39">
        <v>0.7440318302387268</v>
      </c>
      <c r="Q25" s="38">
        <v>138</v>
      </c>
      <c r="R25" s="38">
        <v>79</v>
      </c>
      <c r="S25" s="39">
        <v>0.572463768115942</v>
      </c>
      <c r="T25" s="38">
        <v>0</v>
      </c>
      <c r="U25" s="102">
        <v>0</v>
      </c>
      <c r="V25" s="100">
        <v>458</v>
      </c>
    </row>
    <row r="26" spans="2:22" ht="12.75">
      <c r="B26" s="43" t="s">
        <v>143</v>
      </c>
      <c r="C26" s="282">
        <v>0.8</v>
      </c>
      <c r="D26" s="232">
        <f>'[1]Aggregate Worksheet'!C27</f>
        <v>846</v>
      </c>
      <c r="E26" s="233">
        <f>'[1]Aggregate Worksheet'!D27</f>
        <v>209.1</v>
      </c>
      <c r="F26" s="234">
        <f>'[1]Aggregate Worksheet'!E27</f>
        <v>248.3</v>
      </c>
      <c r="G26" s="43"/>
      <c r="H26" s="38">
        <v>829</v>
      </c>
      <c r="I26" s="38">
        <v>502</v>
      </c>
      <c r="J26" s="39">
        <v>0.6055488540410132</v>
      </c>
      <c r="K26" s="38">
        <v>458</v>
      </c>
      <c r="L26" s="38">
        <v>276</v>
      </c>
      <c r="M26" s="39">
        <v>0.6026200873362445</v>
      </c>
      <c r="N26" s="38">
        <v>62</v>
      </c>
      <c r="O26" s="38">
        <v>37</v>
      </c>
      <c r="P26" s="39">
        <v>0.5967741935483871</v>
      </c>
      <c r="Q26" s="38">
        <v>102</v>
      </c>
      <c r="R26" s="38">
        <v>79</v>
      </c>
      <c r="S26" s="39">
        <v>0.7745098039215687</v>
      </c>
      <c r="T26" s="38">
        <v>0</v>
      </c>
      <c r="U26" s="102">
        <v>0</v>
      </c>
      <c r="V26" s="100">
        <v>302</v>
      </c>
    </row>
    <row r="27" spans="2:22" ht="12.75">
      <c r="B27" s="37" t="s">
        <v>47</v>
      </c>
      <c r="C27" s="282">
        <v>0.717</v>
      </c>
      <c r="D27" s="235">
        <f>'[1]Aggregate Worksheet'!C28</f>
        <v>1256</v>
      </c>
      <c r="E27" s="233">
        <f>'[1]Aggregate Worksheet'!D28</f>
        <v>174.9</v>
      </c>
      <c r="F27" s="234">
        <f>'[1]Aggregate Worksheet'!E28</f>
        <v>223.5</v>
      </c>
      <c r="G27" s="37"/>
      <c r="H27" s="40">
        <v>1240</v>
      </c>
      <c r="I27" s="40">
        <v>707</v>
      </c>
      <c r="J27" s="33">
        <v>0.5701612903225807</v>
      </c>
      <c r="K27" s="40">
        <v>528</v>
      </c>
      <c r="L27" s="40">
        <v>337</v>
      </c>
      <c r="M27" s="33">
        <v>0.6382575757575758</v>
      </c>
      <c r="N27" s="40">
        <v>17</v>
      </c>
      <c r="O27" s="40">
        <v>12</v>
      </c>
      <c r="P27" s="33">
        <v>0.7058823529411765</v>
      </c>
      <c r="Q27" s="40">
        <v>270</v>
      </c>
      <c r="R27" s="40">
        <v>197</v>
      </c>
      <c r="S27" s="33">
        <v>0.7296296296296296</v>
      </c>
      <c r="T27" s="40">
        <v>0</v>
      </c>
      <c r="U27" s="103">
        <v>0</v>
      </c>
      <c r="V27" s="101">
        <v>638</v>
      </c>
    </row>
    <row r="28" spans="2:22" ht="12.75">
      <c r="B28" s="34" t="s">
        <v>93</v>
      </c>
      <c r="C28" s="281">
        <v>0.88</v>
      </c>
      <c r="D28" s="229">
        <f>'[1]Aggregate Worksheet'!C29</f>
        <v>247546</v>
      </c>
      <c r="E28" s="236">
        <f>'[1]Aggregate Worksheet'!D29</f>
        <v>245.1</v>
      </c>
      <c r="F28" s="237">
        <f>'[1]Aggregate Worksheet'!E29</f>
        <v>306.8</v>
      </c>
      <c r="G28" s="218"/>
      <c r="H28" s="35">
        <v>243292</v>
      </c>
      <c r="I28" s="35">
        <v>165286</v>
      </c>
      <c r="J28" s="36">
        <v>0.6793729345806685</v>
      </c>
      <c r="K28" s="35">
        <v>112960</v>
      </c>
      <c r="L28" s="35">
        <v>81231</v>
      </c>
      <c r="M28" s="36">
        <v>0.7191129603399433</v>
      </c>
      <c r="N28" s="35">
        <v>19540</v>
      </c>
      <c r="O28" s="35">
        <v>15130</v>
      </c>
      <c r="P28" s="36">
        <v>0.7743091095189355</v>
      </c>
      <c r="Q28" s="35">
        <v>22472</v>
      </c>
      <c r="R28" s="35">
        <v>14604</v>
      </c>
      <c r="S28" s="36">
        <v>0.649875400498398</v>
      </c>
      <c r="T28" s="35">
        <v>129</v>
      </c>
      <c r="U28" s="104">
        <v>464</v>
      </c>
      <c r="V28" s="99">
        <v>92233</v>
      </c>
    </row>
    <row r="29" spans="2:22" ht="12.75">
      <c r="B29" s="37" t="s">
        <v>48</v>
      </c>
      <c r="C29" s="282">
        <v>0.846</v>
      </c>
      <c r="D29" s="232">
        <f>'[1]Aggregate Worksheet'!C30</f>
        <v>30311</v>
      </c>
      <c r="E29" s="233">
        <f>'[1]Aggregate Worksheet'!D30</f>
        <v>234.6</v>
      </c>
      <c r="F29" s="234">
        <f>'[1]Aggregate Worksheet'!E30</f>
        <v>327</v>
      </c>
      <c r="G29" s="37"/>
      <c r="H29" s="38">
        <v>29975</v>
      </c>
      <c r="I29" s="38">
        <v>20792</v>
      </c>
      <c r="J29" s="39">
        <v>0.6936447039199333</v>
      </c>
      <c r="K29" s="38">
        <v>12494</v>
      </c>
      <c r="L29" s="38">
        <v>9495</v>
      </c>
      <c r="M29" s="39">
        <v>0.759964783095886</v>
      </c>
      <c r="N29" s="38">
        <v>1287</v>
      </c>
      <c r="O29" s="38">
        <v>1040</v>
      </c>
      <c r="P29" s="39">
        <v>0.8080808080808081</v>
      </c>
      <c r="Q29" s="38">
        <v>2920</v>
      </c>
      <c r="R29" s="38">
        <v>1963</v>
      </c>
      <c r="S29" s="39">
        <v>0.6722602739726027</v>
      </c>
      <c r="T29" s="38">
        <v>0</v>
      </c>
      <c r="U29" s="102">
        <v>15</v>
      </c>
      <c r="V29" s="100">
        <v>12065</v>
      </c>
    </row>
    <row r="30" spans="2:22" ht="12.75">
      <c r="B30" s="37" t="s">
        <v>49</v>
      </c>
      <c r="C30" s="282">
        <v>0.955</v>
      </c>
      <c r="D30" s="232">
        <f>'[1]Aggregate Worksheet'!C31</f>
        <v>21622</v>
      </c>
      <c r="E30" s="233">
        <f>'[1]Aggregate Worksheet'!D31</f>
        <v>280</v>
      </c>
      <c r="F30" s="234">
        <f>'[1]Aggregate Worksheet'!E31</f>
        <v>322.7</v>
      </c>
      <c r="G30" s="37"/>
      <c r="H30" s="38">
        <v>21441</v>
      </c>
      <c r="I30" s="38">
        <v>15067</v>
      </c>
      <c r="J30" s="39">
        <v>0.7027190895947018</v>
      </c>
      <c r="K30" s="38">
        <v>7250</v>
      </c>
      <c r="L30" s="38">
        <v>3730</v>
      </c>
      <c r="M30" s="39">
        <v>0.5144827586206897</v>
      </c>
      <c r="N30" s="38">
        <v>842</v>
      </c>
      <c r="O30" s="38">
        <v>530</v>
      </c>
      <c r="P30" s="39">
        <v>0.6294536817102138</v>
      </c>
      <c r="Q30" s="38">
        <v>1146</v>
      </c>
      <c r="R30" s="38">
        <v>845</v>
      </c>
      <c r="S30" s="39">
        <v>0.7373472949389179</v>
      </c>
      <c r="T30" s="38">
        <v>1</v>
      </c>
      <c r="U30" s="102">
        <v>13</v>
      </c>
      <c r="V30" s="100">
        <v>6343</v>
      </c>
    </row>
    <row r="31" spans="2:22" ht="12.75">
      <c r="B31" s="37" t="s">
        <v>50</v>
      </c>
      <c r="C31" s="282">
        <v>0.848</v>
      </c>
      <c r="D31" s="232">
        <f>'[1]Aggregate Worksheet'!C32</f>
        <v>8979</v>
      </c>
      <c r="E31" s="233">
        <f>'[1]Aggregate Worksheet'!D32</f>
        <v>230.2</v>
      </c>
      <c r="F31" s="234">
        <f>'[1]Aggregate Worksheet'!E32</f>
        <v>221</v>
      </c>
      <c r="G31" s="37"/>
      <c r="H31" s="38">
        <v>8828</v>
      </c>
      <c r="I31" s="38">
        <v>6483</v>
      </c>
      <c r="J31" s="39">
        <v>0.7343679202537381</v>
      </c>
      <c r="K31" s="38">
        <v>2138</v>
      </c>
      <c r="L31" s="38">
        <v>1028</v>
      </c>
      <c r="M31" s="39">
        <v>0.480823199251637</v>
      </c>
      <c r="N31" s="38">
        <v>187</v>
      </c>
      <c r="O31" s="38">
        <v>136</v>
      </c>
      <c r="P31" s="39">
        <v>0.7272727272727273</v>
      </c>
      <c r="Q31" s="38">
        <v>898</v>
      </c>
      <c r="R31" s="38">
        <v>575</v>
      </c>
      <c r="S31" s="39">
        <v>0.6403118040089086</v>
      </c>
      <c r="T31" s="38">
        <v>0</v>
      </c>
      <c r="U31" s="102">
        <v>1</v>
      </c>
      <c r="V31" s="100">
        <v>3592</v>
      </c>
    </row>
    <row r="32" spans="2:22" ht="12.75">
      <c r="B32" s="37" t="s">
        <v>51</v>
      </c>
      <c r="C32" s="282">
        <v>0.885</v>
      </c>
      <c r="D32" s="232">
        <f>'[1]Aggregate Worksheet'!C33</f>
        <v>9352</v>
      </c>
      <c r="E32" s="233">
        <f>'[1]Aggregate Worksheet'!D33</f>
        <v>274.4</v>
      </c>
      <c r="F32" s="234">
        <f>'[1]Aggregate Worksheet'!E33</f>
        <v>366.4</v>
      </c>
      <c r="G32" s="37"/>
      <c r="H32" s="38">
        <v>9461</v>
      </c>
      <c r="I32" s="38">
        <v>6502</v>
      </c>
      <c r="J32" s="39">
        <v>0.6872423633865342</v>
      </c>
      <c r="K32" s="38">
        <v>3880</v>
      </c>
      <c r="L32" s="38">
        <v>2756</v>
      </c>
      <c r="M32" s="39">
        <v>0.7103092783505155</v>
      </c>
      <c r="N32" s="38">
        <v>1454</v>
      </c>
      <c r="O32" s="38">
        <v>1324</v>
      </c>
      <c r="P32" s="39">
        <v>0.9105914718019257</v>
      </c>
      <c r="Q32" s="38">
        <v>1204</v>
      </c>
      <c r="R32" s="38">
        <v>804</v>
      </c>
      <c r="S32" s="39">
        <v>0.6677740863787376</v>
      </c>
      <c r="T32" s="38">
        <v>61</v>
      </c>
      <c r="U32" s="102">
        <v>36</v>
      </c>
      <c r="V32" s="100">
        <v>4115</v>
      </c>
    </row>
    <row r="33" spans="2:22" ht="12.75">
      <c r="B33" s="37" t="s">
        <v>52</v>
      </c>
      <c r="C33" s="282">
        <v>0.868</v>
      </c>
      <c r="D33" s="232">
        <f>'[1]Aggregate Worksheet'!C34</f>
        <v>10689</v>
      </c>
      <c r="E33" s="233">
        <f>'[1]Aggregate Worksheet'!D34</f>
        <v>250.8</v>
      </c>
      <c r="F33" s="234">
        <f>'[1]Aggregate Worksheet'!E34</f>
        <v>261.4</v>
      </c>
      <c r="G33" s="37"/>
      <c r="H33" s="38">
        <v>10459</v>
      </c>
      <c r="I33" s="38">
        <v>7076</v>
      </c>
      <c r="J33" s="39">
        <v>0.6765465149631896</v>
      </c>
      <c r="K33" s="38">
        <v>6654</v>
      </c>
      <c r="L33" s="38">
        <v>5272</v>
      </c>
      <c r="M33" s="39">
        <v>0.7923053802224226</v>
      </c>
      <c r="N33" s="38">
        <v>1479</v>
      </c>
      <c r="O33" s="38">
        <v>1357</v>
      </c>
      <c r="P33" s="39">
        <v>0.9175118323191346</v>
      </c>
      <c r="Q33" s="38">
        <v>1670</v>
      </c>
      <c r="R33" s="38">
        <v>1301</v>
      </c>
      <c r="S33" s="39">
        <v>0.7790419161676647</v>
      </c>
      <c r="T33" s="38">
        <v>36</v>
      </c>
      <c r="U33" s="102">
        <v>85</v>
      </c>
      <c r="V33" s="100">
        <v>3751</v>
      </c>
    </row>
    <row r="34" spans="2:22" ht="12.75">
      <c r="B34" s="37" t="s">
        <v>53</v>
      </c>
      <c r="C34" s="282">
        <v>0.861</v>
      </c>
      <c r="D34" s="232">
        <f>'[1]Aggregate Worksheet'!C35</f>
        <v>16014</v>
      </c>
      <c r="E34" s="233">
        <f>'[1]Aggregate Worksheet'!D35</f>
        <v>221.8</v>
      </c>
      <c r="F34" s="234">
        <f>'[1]Aggregate Worksheet'!E35</f>
        <v>313.1</v>
      </c>
      <c r="G34" s="37"/>
      <c r="H34" s="38">
        <v>15827</v>
      </c>
      <c r="I34" s="38">
        <v>10346</v>
      </c>
      <c r="J34" s="39">
        <v>0.6536930561698363</v>
      </c>
      <c r="K34" s="38">
        <v>8321</v>
      </c>
      <c r="L34" s="38">
        <v>5876</v>
      </c>
      <c r="M34" s="39">
        <v>0.7061651243840884</v>
      </c>
      <c r="N34" s="38">
        <v>3915</v>
      </c>
      <c r="O34" s="38">
        <v>2704</v>
      </c>
      <c r="P34" s="39">
        <v>0.6906768837803321</v>
      </c>
      <c r="Q34" s="38">
        <v>1549</v>
      </c>
      <c r="R34" s="38">
        <v>931</v>
      </c>
      <c r="S34" s="39">
        <v>0.6010329244673983</v>
      </c>
      <c r="T34" s="38">
        <v>4</v>
      </c>
      <c r="U34" s="102">
        <v>102</v>
      </c>
      <c r="V34" s="100">
        <v>11100</v>
      </c>
    </row>
    <row r="35" spans="2:22" ht="12.75">
      <c r="B35" s="37" t="s">
        <v>54</v>
      </c>
      <c r="C35" s="282">
        <v>0.951</v>
      </c>
      <c r="D35" s="232">
        <f>'[1]Aggregate Worksheet'!C36</f>
        <v>12731</v>
      </c>
      <c r="E35" s="233">
        <f>'[1]Aggregate Worksheet'!D36</f>
        <v>139.7</v>
      </c>
      <c r="F35" s="234">
        <f>'[1]Aggregate Worksheet'!E36</f>
        <v>181.7</v>
      </c>
      <c r="G35" s="37"/>
      <c r="H35" s="38">
        <v>12247</v>
      </c>
      <c r="I35" s="38">
        <v>5434</v>
      </c>
      <c r="J35" s="39">
        <v>0.44370049808116274</v>
      </c>
      <c r="K35" s="38">
        <v>7010</v>
      </c>
      <c r="L35" s="38">
        <v>3203</v>
      </c>
      <c r="M35" s="39">
        <v>0.4569186875891583</v>
      </c>
      <c r="N35" s="38">
        <v>707</v>
      </c>
      <c r="O35" s="38">
        <v>384</v>
      </c>
      <c r="P35" s="39">
        <v>0.5431400282885431</v>
      </c>
      <c r="Q35" s="38">
        <v>1849</v>
      </c>
      <c r="R35" s="38">
        <v>1094</v>
      </c>
      <c r="S35" s="39">
        <v>0.5916711736073553</v>
      </c>
      <c r="T35" s="38">
        <v>3</v>
      </c>
      <c r="U35" s="102">
        <v>60</v>
      </c>
      <c r="V35" s="100">
        <v>6565</v>
      </c>
    </row>
    <row r="36" spans="2:22" ht="12.75">
      <c r="B36" s="37" t="s">
        <v>55</v>
      </c>
      <c r="C36" s="282">
        <v>0.878</v>
      </c>
      <c r="D36" s="232">
        <f>'[1]Aggregate Worksheet'!C37</f>
        <v>28579</v>
      </c>
      <c r="E36" s="233">
        <f>'[1]Aggregate Worksheet'!D37</f>
        <v>314.1</v>
      </c>
      <c r="F36" s="234">
        <f>'[1]Aggregate Worksheet'!E37</f>
        <v>398.1</v>
      </c>
      <c r="G36" s="37"/>
      <c r="H36" s="38">
        <v>28366</v>
      </c>
      <c r="I36" s="38">
        <v>21526</v>
      </c>
      <c r="J36" s="39">
        <v>0.75886624832546</v>
      </c>
      <c r="K36" s="38">
        <v>9835</v>
      </c>
      <c r="L36" s="38">
        <v>7468</v>
      </c>
      <c r="M36" s="39">
        <v>0.7593289273004575</v>
      </c>
      <c r="N36" s="38">
        <v>1037</v>
      </c>
      <c r="O36" s="38">
        <v>653</v>
      </c>
      <c r="P36" s="39">
        <v>0.6297010607521697</v>
      </c>
      <c r="Q36" s="38">
        <v>2209</v>
      </c>
      <c r="R36" s="38">
        <v>1495</v>
      </c>
      <c r="S36" s="39">
        <v>0.6767768220914441</v>
      </c>
      <c r="T36" s="38">
        <v>6</v>
      </c>
      <c r="U36" s="102">
        <v>17</v>
      </c>
      <c r="V36" s="100">
        <v>7365</v>
      </c>
    </row>
    <row r="37" spans="2:22" ht="12.75">
      <c r="B37" s="37" t="s">
        <v>56</v>
      </c>
      <c r="C37" s="282">
        <v>0.85</v>
      </c>
      <c r="D37" s="232">
        <f>'[1]Aggregate Worksheet'!C38</f>
        <v>4844</v>
      </c>
      <c r="E37" s="233">
        <f>'[1]Aggregate Worksheet'!D38</f>
        <v>212</v>
      </c>
      <c r="F37" s="234">
        <f>'[1]Aggregate Worksheet'!E38</f>
        <v>253.3</v>
      </c>
      <c r="G37" s="37"/>
      <c r="H37" s="38">
        <v>4850</v>
      </c>
      <c r="I37" s="38">
        <v>2760</v>
      </c>
      <c r="J37" s="39">
        <v>0.5690721649484536</v>
      </c>
      <c r="K37" s="38">
        <v>2982</v>
      </c>
      <c r="L37" s="38">
        <v>1874</v>
      </c>
      <c r="M37" s="39">
        <v>0.6284372904091214</v>
      </c>
      <c r="N37" s="38">
        <v>396</v>
      </c>
      <c r="O37" s="38">
        <v>305</v>
      </c>
      <c r="P37" s="39">
        <v>0.7702020202020202</v>
      </c>
      <c r="Q37" s="38">
        <v>1444</v>
      </c>
      <c r="R37" s="38">
        <v>1194</v>
      </c>
      <c r="S37" s="39">
        <v>0.8268698060941828</v>
      </c>
      <c r="T37" s="38">
        <v>0</v>
      </c>
      <c r="U37" s="102">
        <v>1</v>
      </c>
      <c r="V37" s="100">
        <v>5207</v>
      </c>
    </row>
    <row r="38" spans="2:22" ht="12.75">
      <c r="B38" s="37" t="s">
        <v>57</v>
      </c>
      <c r="C38" s="282">
        <v>0.906</v>
      </c>
      <c r="D38" s="232">
        <f>'[1]Aggregate Worksheet'!C39</f>
        <v>51432</v>
      </c>
      <c r="E38" s="233">
        <f>'[1]Aggregate Worksheet'!D39</f>
        <v>244.5</v>
      </c>
      <c r="F38" s="234">
        <f>'[1]Aggregate Worksheet'!E39</f>
        <v>333.9</v>
      </c>
      <c r="G38" s="37"/>
      <c r="H38" s="38">
        <v>50372</v>
      </c>
      <c r="I38" s="38">
        <v>34633</v>
      </c>
      <c r="J38" s="39">
        <v>0.6875446676725164</v>
      </c>
      <c r="K38" s="38">
        <v>19350</v>
      </c>
      <c r="L38" s="38">
        <v>13622</v>
      </c>
      <c r="M38" s="39">
        <v>0.7039793281653747</v>
      </c>
      <c r="N38" s="38">
        <v>2154</v>
      </c>
      <c r="O38" s="38">
        <v>1356</v>
      </c>
      <c r="P38" s="39">
        <v>0.6295264623955432</v>
      </c>
      <c r="Q38" s="38">
        <v>2533</v>
      </c>
      <c r="R38" s="38">
        <v>1470</v>
      </c>
      <c r="S38" s="39">
        <v>0.5803395183576786</v>
      </c>
      <c r="T38" s="38">
        <v>16</v>
      </c>
      <c r="U38" s="102">
        <v>123</v>
      </c>
      <c r="V38" s="100">
        <v>21202</v>
      </c>
    </row>
    <row r="39" spans="2:22" ht="12.75">
      <c r="B39" s="37" t="s">
        <v>58</v>
      </c>
      <c r="C39" s="282" t="s">
        <v>150</v>
      </c>
      <c r="D39" s="232">
        <f>'[1]Aggregate Worksheet'!C40</f>
        <v>108</v>
      </c>
      <c r="E39" s="233">
        <f>'[1]Aggregate Worksheet'!D40</f>
        <v>436.8</v>
      </c>
      <c r="F39" s="234">
        <f>'[1]Aggregate Worksheet'!E40</f>
        <v>430.1</v>
      </c>
      <c r="G39" s="37"/>
      <c r="H39" s="38">
        <v>142</v>
      </c>
      <c r="I39" s="38">
        <v>122</v>
      </c>
      <c r="J39" s="39">
        <v>0.8591549295774648</v>
      </c>
      <c r="K39" s="38">
        <v>183</v>
      </c>
      <c r="L39" s="38">
        <v>161</v>
      </c>
      <c r="M39" s="39">
        <v>0.8797814207650273</v>
      </c>
      <c r="N39" s="38">
        <v>134</v>
      </c>
      <c r="O39" s="38">
        <v>129</v>
      </c>
      <c r="P39" s="39">
        <v>0.9626865671641791</v>
      </c>
      <c r="Q39" s="38">
        <v>769</v>
      </c>
      <c r="R39" s="38">
        <v>765</v>
      </c>
      <c r="S39" s="39">
        <v>0.9947984395318595</v>
      </c>
      <c r="T39" s="38">
        <v>0</v>
      </c>
      <c r="U39" s="102">
        <v>0</v>
      </c>
      <c r="V39" s="100">
        <v>0</v>
      </c>
    </row>
    <row r="40" spans="2:22" ht="13.5" customHeight="1">
      <c r="B40" s="41" t="s">
        <v>59</v>
      </c>
      <c r="C40" s="283">
        <v>0.82</v>
      </c>
      <c r="D40" s="235">
        <f>'[1]Aggregate Worksheet'!C41</f>
        <v>52885</v>
      </c>
      <c r="E40" s="238">
        <f>'[1]Aggregate Worksheet'!D41</f>
        <v>231.5</v>
      </c>
      <c r="F40" s="239">
        <f>'[1]Aggregate Worksheet'!E41</f>
        <v>315.3</v>
      </c>
      <c r="G40" s="41"/>
      <c r="H40" s="40">
        <v>51324</v>
      </c>
      <c r="I40" s="40">
        <v>34545</v>
      </c>
      <c r="J40" s="33">
        <v>0.6730769230769231</v>
      </c>
      <c r="K40" s="40">
        <v>32863</v>
      </c>
      <c r="L40" s="40">
        <v>26746</v>
      </c>
      <c r="M40" s="33">
        <v>0.8138636156163467</v>
      </c>
      <c r="N40" s="40">
        <v>5948</v>
      </c>
      <c r="O40" s="40">
        <v>5212</v>
      </c>
      <c r="P40" s="33">
        <v>0.8762609280430397</v>
      </c>
      <c r="Q40" s="40">
        <v>4281</v>
      </c>
      <c r="R40" s="40">
        <v>2167</v>
      </c>
      <c r="S40" s="33">
        <v>0.5061901424900724</v>
      </c>
      <c r="T40" s="40">
        <v>2</v>
      </c>
      <c r="U40" s="103">
        <v>11</v>
      </c>
      <c r="V40" s="101">
        <v>10928</v>
      </c>
    </row>
    <row r="41" spans="2:22" ht="12.75">
      <c r="B41" s="211" t="s">
        <v>174</v>
      </c>
      <c r="C41" s="211"/>
      <c r="D41" s="211"/>
      <c r="E41" s="211"/>
      <c r="F41" s="211"/>
      <c r="G41" s="211"/>
      <c r="H41" s="211"/>
      <c r="I41" s="211"/>
      <c r="J41" s="211"/>
      <c r="K41" s="211"/>
      <c r="L41" s="211"/>
      <c r="M41" s="211"/>
      <c r="N41" s="211"/>
      <c r="O41" s="211"/>
      <c r="P41" s="211"/>
      <c r="Q41" s="211"/>
      <c r="R41" s="211"/>
      <c r="S41" s="211"/>
      <c r="T41" s="211"/>
      <c r="U41" s="211"/>
      <c r="V41" s="211"/>
    </row>
    <row r="42" spans="2:22" ht="23.25" customHeight="1">
      <c r="B42" s="42"/>
      <c r="C42" s="42"/>
      <c r="D42" s="42"/>
      <c r="E42" s="42"/>
      <c r="F42" s="42"/>
      <c r="G42" s="42"/>
      <c r="H42" s="210" t="s">
        <v>91</v>
      </c>
      <c r="I42" s="210"/>
      <c r="J42" s="210"/>
      <c r="K42" s="210"/>
      <c r="L42" s="210"/>
      <c r="M42" s="210"/>
      <c r="N42" s="210"/>
      <c r="O42" s="210"/>
      <c r="P42" s="210"/>
      <c r="Q42" s="210"/>
      <c r="R42" s="210"/>
      <c r="S42" s="210"/>
      <c r="T42" s="210"/>
      <c r="U42" s="210"/>
      <c r="V42" s="210"/>
    </row>
    <row r="43" spans="2:22" ht="12.75">
      <c r="B43" s="81"/>
      <c r="C43" s="224" t="s">
        <v>262</v>
      </c>
      <c r="D43" s="253"/>
      <c r="E43" s="253"/>
      <c r="F43" s="254"/>
      <c r="G43" s="251"/>
      <c r="H43" s="206" t="s">
        <v>175</v>
      </c>
      <c r="I43" s="207"/>
      <c r="J43" s="208"/>
      <c r="K43" s="206" t="s">
        <v>23</v>
      </c>
      <c r="L43" s="207"/>
      <c r="M43" s="208"/>
      <c r="N43" s="206" t="s">
        <v>178</v>
      </c>
      <c r="O43" s="207"/>
      <c r="P43" s="208"/>
      <c r="Q43" s="206" t="s">
        <v>25</v>
      </c>
      <c r="R43" s="207"/>
      <c r="S43" s="208"/>
      <c r="T43" s="27" t="s">
        <v>26</v>
      </c>
      <c r="U43" s="21" t="s">
        <v>27</v>
      </c>
      <c r="V43" s="27" t="s">
        <v>28</v>
      </c>
    </row>
    <row r="44" spans="2:22" s="31" customFormat="1" ht="51">
      <c r="B44" s="82"/>
      <c r="C44" s="225" t="s">
        <v>265</v>
      </c>
      <c r="D44" s="220" t="s">
        <v>29</v>
      </c>
      <c r="E44" s="220" t="s">
        <v>263</v>
      </c>
      <c r="F44" s="220" t="s">
        <v>264</v>
      </c>
      <c r="G44" s="250"/>
      <c r="H44" s="30" t="s">
        <v>29</v>
      </c>
      <c r="I44" s="30" t="s">
        <v>14</v>
      </c>
      <c r="J44" s="29" t="s">
        <v>15</v>
      </c>
      <c r="K44" s="30" t="s">
        <v>30</v>
      </c>
      <c r="L44" s="30" t="s">
        <v>14</v>
      </c>
      <c r="M44" s="29" t="s">
        <v>15</v>
      </c>
      <c r="N44" s="30" t="s">
        <v>31</v>
      </c>
      <c r="O44" s="30" t="s">
        <v>14</v>
      </c>
      <c r="P44" s="29" t="s">
        <v>15</v>
      </c>
      <c r="Q44" s="30" t="s">
        <v>30</v>
      </c>
      <c r="R44" s="30" t="s">
        <v>14</v>
      </c>
      <c r="S44" s="29" t="s">
        <v>15</v>
      </c>
      <c r="T44" s="30" t="s">
        <v>29</v>
      </c>
      <c r="U44" s="29" t="s">
        <v>29</v>
      </c>
      <c r="V44" s="30" t="s">
        <v>31</v>
      </c>
    </row>
    <row r="45" spans="2:22" ht="12.75">
      <c r="B45" s="34" t="s">
        <v>95</v>
      </c>
      <c r="C45" s="281">
        <v>0.92</v>
      </c>
      <c r="D45" s="240">
        <f>'[1]Aggregate Worksheet'!C42</f>
        <v>186824</v>
      </c>
      <c r="E45" s="241">
        <f>'[1]Aggregate Worksheet'!D42</f>
        <v>276.3</v>
      </c>
      <c r="F45" s="242">
        <f>'[1]Aggregate Worksheet'!E42</f>
        <v>318.9</v>
      </c>
      <c r="G45" s="249"/>
      <c r="H45" s="35">
        <v>189645</v>
      </c>
      <c r="I45" s="35">
        <v>129069</v>
      </c>
      <c r="J45" s="36">
        <v>0.6805821403147987</v>
      </c>
      <c r="K45" s="35">
        <v>72411</v>
      </c>
      <c r="L45" s="35">
        <v>44736</v>
      </c>
      <c r="M45" s="36">
        <v>0.6178066868293491</v>
      </c>
      <c r="N45" s="35">
        <v>11992</v>
      </c>
      <c r="O45" s="35">
        <v>8124</v>
      </c>
      <c r="P45" s="36">
        <v>0.6774516344229486</v>
      </c>
      <c r="Q45" s="35">
        <v>20651</v>
      </c>
      <c r="R45" s="35">
        <v>14913</v>
      </c>
      <c r="S45" s="36">
        <v>0.7221442060917147</v>
      </c>
      <c r="T45" s="35">
        <v>14316</v>
      </c>
      <c r="U45" s="35">
        <v>560</v>
      </c>
      <c r="V45" s="99">
        <v>60244</v>
      </c>
    </row>
    <row r="46" spans="2:22" ht="12.75">
      <c r="B46" s="37" t="s">
        <v>60</v>
      </c>
      <c r="C46" s="282">
        <v>0.891</v>
      </c>
      <c r="D46" s="232">
        <f>'[1]Aggregate Worksheet'!C43</f>
        <v>20072</v>
      </c>
      <c r="E46" s="233">
        <f>'[1]Aggregate Worksheet'!D43</f>
        <v>377.4</v>
      </c>
      <c r="F46" s="234">
        <f>'[1]Aggregate Worksheet'!E43</f>
        <v>489.2</v>
      </c>
      <c r="G46" s="37"/>
      <c r="H46" s="38">
        <v>19873</v>
      </c>
      <c r="I46" s="38">
        <v>16324</v>
      </c>
      <c r="J46" s="39">
        <v>0.8214159915463192</v>
      </c>
      <c r="K46" s="38">
        <v>6971</v>
      </c>
      <c r="L46" s="38">
        <v>5736</v>
      </c>
      <c r="M46" s="39">
        <v>0.8228374695165687</v>
      </c>
      <c r="N46" s="38">
        <v>865</v>
      </c>
      <c r="O46" s="38">
        <v>645</v>
      </c>
      <c r="P46" s="39">
        <v>0.7456647398843931</v>
      </c>
      <c r="Q46" s="38">
        <v>2714</v>
      </c>
      <c r="R46" s="38">
        <v>2348</v>
      </c>
      <c r="S46" s="39">
        <v>0.8651436993367723</v>
      </c>
      <c r="T46" s="38">
        <v>13</v>
      </c>
      <c r="U46" s="102">
        <v>159</v>
      </c>
      <c r="V46" s="100">
        <v>5664</v>
      </c>
    </row>
    <row r="47" spans="2:22" ht="12.75">
      <c r="B47" s="37" t="s">
        <v>85</v>
      </c>
      <c r="C47" s="282">
        <v>0.897</v>
      </c>
      <c r="D47" s="232">
        <f>'[1]Aggregate Worksheet'!C44</f>
        <v>6105</v>
      </c>
      <c r="E47" s="233">
        <f>'[1]Aggregate Worksheet'!D44</f>
        <v>232.2</v>
      </c>
      <c r="F47" s="234">
        <f>'[1]Aggregate Worksheet'!E44</f>
        <v>331.2</v>
      </c>
      <c r="G47" s="37"/>
      <c r="H47" s="38">
        <v>5941</v>
      </c>
      <c r="I47" s="38">
        <v>3922</v>
      </c>
      <c r="J47" s="39">
        <v>0.6601582225214611</v>
      </c>
      <c r="K47" s="38">
        <v>2753</v>
      </c>
      <c r="L47" s="38">
        <v>1501</v>
      </c>
      <c r="M47" s="39">
        <v>0.5452233926625499</v>
      </c>
      <c r="N47" s="38">
        <v>159</v>
      </c>
      <c r="O47" s="38">
        <v>110</v>
      </c>
      <c r="P47" s="39">
        <v>0.6918238993710691</v>
      </c>
      <c r="Q47" s="38">
        <v>278</v>
      </c>
      <c r="R47" s="38">
        <v>156</v>
      </c>
      <c r="S47" s="39">
        <v>0.5611510791366906</v>
      </c>
      <c r="T47" s="38">
        <v>0</v>
      </c>
      <c r="U47" s="102">
        <v>2</v>
      </c>
      <c r="V47" s="100">
        <v>1044</v>
      </c>
    </row>
    <row r="48" spans="2:22" ht="12.75">
      <c r="B48" s="37" t="s">
        <v>86</v>
      </c>
      <c r="C48" s="282">
        <v>0.885</v>
      </c>
      <c r="D48" s="232">
        <f>'[1]Aggregate Worksheet'!C45</f>
        <v>1199</v>
      </c>
      <c r="E48" s="233">
        <f>'[1]Aggregate Worksheet'!D45</f>
        <v>108.3</v>
      </c>
      <c r="F48" s="234">
        <f>'[1]Aggregate Worksheet'!E45</f>
        <v>133.9</v>
      </c>
      <c r="G48" s="37"/>
      <c r="H48" s="38">
        <v>1128</v>
      </c>
      <c r="I48" s="38">
        <v>355</v>
      </c>
      <c r="J48" s="39">
        <v>0.3147163120567376</v>
      </c>
      <c r="K48" s="38">
        <v>259</v>
      </c>
      <c r="L48" s="38">
        <v>37</v>
      </c>
      <c r="M48" s="39">
        <v>0.14285714285714285</v>
      </c>
      <c r="N48" s="38">
        <v>54</v>
      </c>
      <c r="O48" s="38">
        <v>26</v>
      </c>
      <c r="P48" s="39">
        <v>0.48148148148148145</v>
      </c>
      <c r="Q48" s="38">
        <v>80</v>
      </c>
      <c r="R48" s="38">
        <v>35</v>
      </c>
      <c r="S48" s="39">
        <v>0.4375</v>
      </c>
      <c r="T48" s="38">
        <v>0</v>
      </c>
      <c r="U48" s="102">
        <v>0</v>
      </c>
      <c r="V48" s="100">
        <v>271</v>
      </c>
    </row>
    <row r="49" spans="2:22" ht="12.75">
      <c r="B49" s="37" t="s">
        <v>87</v>
      </c>
      <c r="C49" s="282">
        <v>0.842</v>
      </c>
      <c r="D49" s="232">
        <f>'[1]Aggregate Worksheet'!C46</f>
        <v>36632</v>
      </c>
      <c r="E49" s="233">
        <f>'[1]Aggregate Worksheet'!D46</f>
        <v>305</v>
      </c>
      <c r="F49" s="234">
        <f>'[1]Aggregate Worksheet'!E46</f>
        <v>418.9</v>
      </c>
      <c r="G49" s="37"/>
      <c r="H49" s="38">
        <v>36044</v>
      </c>
      <c r="I49" s="38">
        <v>26331</v>
      </c>
      <c r="J49" s="39">
        <v>0.7305238042392631</v>
      </c>
      <c r="K49" s="38">
        <v>15465</v>
      </c>
      <c r="L49" s="38">
        <v>11233</v>
      </c>
      <c r="M49" s="39">
        <v>0.7263498221791141</v>
      </c>
      <c r="N49" s="38">
        <v>1285</v>
      </c>
      <c r="O49" s="38">
        <v>967</v>
      </c>
      <c r="P49" s="39">
        <v>0.7525291828793774</v>
      </c>
      <c r="Q49" s="38">
        <v>5639</v>
      </c>
      <c r="R49" s="38">
        <v>4734</v>
      </c>
      <c r="S49" s="39">
        <v>0.8395105515162263</v>
      </c>
      <c r="T49" s="38">
        <v>6</v>
      </c>
      <c r="U49" s="102">
        <v>9</v>
      </c>
      <c r="V49" s="100">
        <v>14698</v>
      </c>
    </row>
    <row r="50" spans="2:22" ht="12.75">
      <c r="B50" s="37" t="s">
        <v>88</v>
      </c>
      <c r="C50" s="282">
        <v>0.967</v>
      </c>
      <c r="D50" s="232">
        <f>'[1]Aggregate Worksheet'!C47</f>
        <v>2532</v>
      </c>
      <c r="E50" s="233">
        <f>'[1]Aggregate Worksheet'!D47</f>
        <v>105.7</v>
      </c>
      <c r="F50" s="234">
        <f>'[1]Aggregate Worksheet'!E47</f>
        <v>145.6</v>
      </c>
      <c r="G50" s="37"/>
      <c r="H50" s="38">
        <v>2492</v>
      </c>
      <c r="I50" s="38">
        <v>661</v>
      </c>
      <c r="J50" s="39">
        <v>0.26524879614767255</v>
      </c>
      <c r="K50" s="38">
        <v>1508</v>
      </c>
      <c r="L50" s="38">
        <v>417</v>
      </c>
      <c r="M50" s="39">
        <v>0.276525198938992</v>
      </c>
      <c r="N50" s="38">
        <v>182</v>
      </c>
      <c r="O50" s="38">
        <v>64</v>
      </c>
      <c r="P50" s="39">
        <v>0.3516483516483517</v>
      </c>
      <c r="Q50" s="38">
        <v>626</v>
      </c>
      <c r="R50" s="38">
        <v>187</v>
      </c>
      <c r="S50" s="39">
        <v>0.2987220447284345</v>
      </c>
      <c r="T50" s="38">
        <v>0</v>
      </c>
      <c r="U50" s="102">
        <v>2</v>
      </c>
      <c r="V50" s="100">
        <v>1585</v>
      </c>
    </row>
    <row r="51" spans="2:22" ht="12.75">
      <c r="B51" s="37" t="s">
        <v>89</v>
      </c>
      <c r="C51" s="282">
        <v>0.952</v>
      </c>
      <c r="D51" s="232">
        <f>'[1]Aggregate Worksheet'!C48</f>
        <v>8253</v>
      </c>
      <c r="E51" s="233">
        <f>'[1]Aggregate Worksheet'!D48</f>
        <v>238</v>
      </c>
      <c r="F51" s="234">
        <f>'[1]Aggregate Worksheet'!E48</f>
        <v>300</v>
      </c>
      <c r="G51" s="37"/>
      <c r="H51" s="38">
        <v>8008</v>
      </c>
      <c r="I51" s="38">
        <v>5184</v>
      </c>
      <c r="J51" s="39">
        <v>0.6473526473526473</v>
      </c>
      <c r="K51" s="38">
        <v>6036</v>
      </c>
      <c r="L51" s="38">
        <v>4264</v>
      </c>
      <c r="M51" s="39">
        <v>0.7064280980781975</v>
      </c>
      <c r="N51" s="38">
        <v>1752</v>
      </c>
      <c r="O51" s="38">
        <v>1163</v>
      </c>
      <c r="P51" s="39">
        <v>0.6638127853881278</v>
      </c>
      <c r="Q51" s="38">
        <v>1413</v>
      </c>
      <c r="R51" s="38">
        <v>1136</v>
      </c>
      <c r="S51" s="39">
        <v>0.8039631988676574</v>
      </c>
      <c r="T51" s="38">
        <v>4</v>
      </c>
      <c r="U51" s="102">
        <v>64</v>
      </c>
      <c r="V51" s="100">
        <v>5064</v>
      </c>
    </row>
    <row r="52" spans="2:22" ht="12.75">
      <c r="B52" s="37" t="s">
        <v>111</v>
      </c>
      <c r="C52" s="282">
        <v>0.967</v>
      </c>
      <c r="D52" s="232">
        <f>'[1]Aggregate Worksheet'!C49</f>
        <v>6269</v>
      </c>
      <c r="E52" s="233">
        <f>'[1]Aggregate Worksheet'!D49</f>
        <v>126.8</v>
      </c>
      <c r="F52" s="234">
        <f>'[1]Aggregate Worksheet'!E49</f>
        <v>182.2</v>
      </c>
      <c r="G52" s="37"/>
      <c r="H52" s="38">
        <v>9047</v>
      </c>
      <c r="I52" s="38">
        <v>3294</v>
      </c>
      <c r="J52" s="39">
        <v>0.36409859621974133</v>
      </c>
      <c r="K52" s="38">
        <v>4170</v>
      </c>
      <c r="L52" s="38">
        <v>1689</v>
      </c>
      <c r="M52" s="39">
        <v>0.4050359712230216</v>
      </c>
      <c r="N52" s="38">
        <v>463</v>
      </c>
      <c r="O52" s="38">
        <v>402</v>
      </c>
      <c r="P52" s="39">
        <v>0.8682505399568035</v>
      </c>
      <c r="Q52" s="38">
        <v>476</v>
      </c>
      <c r="R52" s="38">
        <v>170</v>
      </c>
      <c r="S52" s="39">
        <v>0.35714285714285715</v>
      </c>
      <c r="T52" s="38">
        <v>10377</v>
      </c>
      <c r="U52" s="102">
        <v>0</v>
      </c>
      <c r="V52" s="99">
        <v>3378</v>
      </c>
    </row>
    <row r="53" spans="2:22" ht="12.75">
      <c r="B53" s="37" t="s">
        <v>112</v>
      </c>
      <c r="C53" s="282">
        <v>0.939</v>
      </c>
      <c r="D53" s="232">
        <f>'[1]Aggregate Worksheet'!C50</f>
        <v>14588</v>
      </c>
      <c r="E53" s="233">
        <f>'[1]Aggregate Worksheet'!D50</f>
        <v>207.1</v>
      </c>
      <c r="F53" s="234">
        <f>'[1]Aggregate Worksheet'!E50</f>
        <v>247.2</v>
      </c>
      <c r="G53" s="37"/>
      <c r="H53" s="38">
        <v>14333</v>
      </c>
      <c r="I53" s="38">
        <v>9021</v>
      </c>
      <c r="J53" s="39">
        <v>0.6293867299239517</v>
      </c>
      <c r="K53" s="38">
        <v>5539</v>
      </c>
      <c r="L53" s="38">
        <v>2490</v>
      </c>
      <c r="M53" s="39">
        <v>0.44953962809171333</v>
      </c>
      <c r="N53" s="38">
        <v>1192</v>
      </c>
      <c r="O53" s="38">
        <v>597</v>
      </c>
      <c r="P53" s="39">
        <v>0.5008389261744967</v>
      </c>
      <c r="Q53" s="38">
        <v>764</v>
      </c>
      <c r="R53" s="38">
        <v>362</v>
      </c>
      <c r="S53" s="39">
        <v>0.4738219895287958</v>
      </c>
      <c r="T53" s="38">
        <v>3</v>
      </c>
      <c r="U53" s="102">
        <v>7</v>
      </c>
      <c r="V53" s="100">
        <v>3068</v>
      </c>
    </row>
    <row r="54" spans="2:22" ht="12.75">
      <c r="B54" s="37" t="s">
        <v>113</v>
      </c>
      <c r="C54" s="282">
        <v>0.919</v>
      </c>
      <c r="D54" s="232">
        <f>'[1]Aggregate Worksheet'!C51</f>
        <v>14462</v>
      </c>
      <c r="E54" s="233">
        <f>'[1]Aggregate Worksheet'!D51</f>
        <v>277.8</v>
      </c>
      <c r="F54" s="234">
        <f>'[1]Aggregate Worksheet'!E51</f>
        <v>353.7</v>
      </c>
      <c r="G54" s="37"/>
      <c r="H54" s="38">
        <v>14105</v>
      </c>
      <c r="I54" s="38">
        <v>10532</v>
      </c>
      <c r="J54" s="39">
        <v>0.746685572492024</v>
      </c>
      <c r="K54" s="38">
        <v>6272</v>
      </c>
      <c r="L54" s="38">
        <v>4437</v>
      </c>
      <c r="M54" s="39">
        <v>0.7074298469387755</v>
      </c>
      <c r="N54" s="38">
        <v>340</v>
      </c>
      <c r="O54" s="38">
        <v>249</v>
      </c>
      <c r="P54" s="39">
        <v>0.7323529411764705</v>
      </c>
      <c r="Q54" s="38">
        <v>2020</v>
      </c>
      <c r="R54" s="38">
        <v>1539</v>
      </c>
      <c r="S54" s="39">
        <v>0.7618811881188119</v>
      </c>
      <c r="T54" s="38">
        <v>17</v>
      </c>
      <c r="U54" s="102">
        <v>136</v>
      </c>
      <c r="V54" s="100">
        <v>4460</v>
      </c>
    </row>
    <row r="55" spans="2:22" ht="12.75">
      <c r="B55" s="37" t="s">
        <v>114</v>
      </c>
      <c r="C55" s="282">
        <v>0.98</v>
      </c>
      <c r="D55" s="232">
        <f>'[1]Aggregate Worksheet'!C52</f>
        <v>925</v>
      </c>
      <c r="E55" s="233">
        <f>'[1]Aggregate Worksheet'!D52</f>
        <v>88.2</v>
      </c>
      <c r="F55" s="234">
        <f>'[1]Aggregate Worksheet'!E52</f>
        <v>115.6</v>
      </c>
      <c r="G55" s="37"/>
      <c r="H55" s="38">
        <v>863</v>
      </c>
      <c r="I55" s="38">
        <v>187</v>
      </c>
      <c r="J55" s="39">
        <v>0.21668597914252608</v>
      </c>
      <c r="K55" s="38">
        <v>416</v>
      </c>
      <c r="L55" s="38">
        <v>63</v>
      </c>
      <c r="M55" s="39">
        <v>0.15144230769230768</v>
      </c>
      <c r="N55" s="38">
        <v>207</v>
      </c>
      <c r="O55" s="38">
        <v>52</v>
      </c>
      <c r="P55" s="39">
        <v>0.25120772946859904</v>
      </c>
      <c r="Q55" s="38">
        <v>203</v>
      </c>
      <c r="R55" s="38">
        <v>74</v>
      </c>
      <c r="S55" s="39">
        <v>0.3645320197044335</v>
      </c>
      <c r="T55" s="38">
        <v>1</v>
      </c>
      <c r="U55" s="102">
        <v>1</v>
      </c>
      <c r="V55" s="100">
        <v>209</v>
      </c>
    </row>
    <row r="56" spans="2:22" ht="12.75">
      <c r="B56" s="37" t="s">
        <v>115</v>
      </c>
      <c r="C56" s="282">
        <v>0.881</v>
      </c>
      <c r="D56" s="232">
        <f>'[1]Aggregate Worksheet'!C53</f>
        <v>19977</v>
      </c>
      <c r="E56" s="233">
        <f>'[1]Aggregate Worksheet'!D53</f>
        <v>256</v>
      </c>
      <c r="F56" s="234">
        <f>'[1]Aggregate Worksheet'!E53</f>
        <v>357.8</v>
      </c>
      <c r="G56" s="37"/>
      <c r="H56" s="38">
        <v>19900</v>
      </c>
      <c r="I56" s="38">
        <v>14198</v>
      </c>
      <c r="J56" s="39">
        <v>0.7134673366834171</v>
      </c>
      <c r="K56" s="38">
        <v>5924</v>
      </c>
      <c r="L56" s="38">
        <v>3213</v>
      </c>
      <c r="M56" s="39">
        <v>0.5423700202565834</v>
      </c>
      <c r="N56" s="38">
        <v>1477</v>
      </c>
      <c r="O56" s="38">
        <v>1075</v>
      </c>
      <c r="P56" s="39">
        <v>0.7278266756939743</v>
      </c>
      <c r="Q56" s="38">
        <v>1946</v>
      </c>
      <c r="R56" s="38">
        <v>1291</v>
      </c>
      <c r="S56" s="39">
        <v>0.6634121274409044</v>
      </c>
      <c r="T56" s="38">
        <v>10</v>
      </c>
      <c r="U56" s="102">
        <v>166</v>
      </c>
      <c r="V56" s="100">
        <v>5220</v>
      </c>
    </row>
    <row r="57" spans="2:22" ht="12.75">
      <c r="B57" s="37" t="s">
        <v>116</v>
      </c>
      <c r="C57" s="282">
        <v>0.946</v>
      </c>
      <c r="D57" s="232">
        <f>'[1]Aggregate Worksheet'!C54</f>
        <v>6620</v>
      </c>
      <c r="E57" s="233">
        <f>'[1]Aggregate Worksheet'!D54</f>
        <v>97.8</v>
      </c>
      <c r="F57" s="234">
        <f>'[1]Aggregate Worksheet'!E54</f>
        <v>110.4</v>
      </c>
      <c r="G57" s="37"/>
      <c r="H57" s="38">
        <v>9553</v>
      </c>
      <c r="I57" s="38">
        <v>2447</v>
      </c>
      <c r="J57" s="39">
        <v>0.2561499005547995</v>
      </c>
      <c r="K57" s="38">
        <v>1577</v>
      </c>
      <c r="L57" s="38">
        <v>180</v>
      </c>
      <c r="M57" s="39">
        <v>0.11414077362079898</v>
      </c>
      <c r="N57" s="38">
        <v>2505</v>
      </c>
      <c r="O57" s="38">
        <v>1936</v>
      </c>
      <c r="P57" s="39">
        <v>0.7728542914171657</v>
      </c>
      <c r="Q57" s="38">
        <v>672</v>
      </c>
      <c r="R57" s="38">
        <v>253</v>
      </c>
      <c r="S57" s="39">
        <v>0.37648809523809523</v>
      </c>
      <c r="T57" s="38">
        <v>3878</v>
      </c>
      <c r="U57" s="102">
        <v>0</v>
      </c>
      <c r="V57" s="99">
        <v>1298</v>
      </c>
    </row>
    <row r="58" spans="2:22" ht="12.75">
      <c r="B58" s="37" t="s">
        <v>117</v>
      </c>
      <c r="C58" s="282">
        <v>0.889</v>
      </c>
      <c r="D58" s="232">
        <f>'[1]Aggregate Worksheet'!C55</f>
        <v>43835</v>
      </c>
      <c r="E58" s="233">
        <f>'[1]Aggregate Worksheet'!D55</f>
        <v>327</v>
      </c>
      <c r="F58" s="234">
        <f>'[1]Aggregate Worksheet'!E55</f>
        <v>445.1</v>
      </c>
      <c r="G58" s="37"/>
      <c r="H58" s="38">
        <v>43157</v>
      </c>
      <c r="I58" s="38">
        <v>33272</v>
      </c>
      <c r="J58" s="39">
        <v>0.7709525685288597</v>
      </c>
      <c r="K58" s="38">
        <v>13422</v>
      </c>
      <c r="L58" s="38">
        <v>8454</v>
      </c>
      <c r="M58" s="39">
        <v>0.6298614215467143</v>
      </c>
      <c r="N58" s="38">
        <v>1397</v>
      </c>
      <c r="O58" s="38">
        <v>783</v>
      </c>
      <c r="P58" s="39">
        <v>0.560486757337151</v>
      </c>
      <c r="Q58" s="38">
        <v>3237</v>
      </c>
      <c r="R58" s="38">
        <v>2251</v>
      </c>
      <c r="S58" s="39">
        <v>0.6953969725054062</v>
      </c>
      <c r="T58" s="38">
        <v>7</v>
      </c>
      <c r="U58" s="102">
        <v>12</v>
      </c>
      <c r="V58" s="100">
        <v>13264</v>
      </c>
    </row>
    <row r="59" spans="2:22" ht="12.75">
      <c r="B59" s="41" t="s">
        <v>118</v>
      </c>
      <c r="C59" s="283">
        <v>0.936</v>
      </c>
      <c r="D59" s="235">
        <f>'[1]Aggregate Worksheet'!C56</f>
        <v>5355</v>
      </c>
      <c r="E59" s="238">
        <f>'[1]Aggregate Worksheet'!D56</f>
        <v>201.1</v>
      </c>
      <c r="F59" s="239">
        <f>'[1]Aggregate Worksheet'!E56</f>
        <v>285.1</v>
      </c>
      <c r="G59" s="37"/>
      <c r="H59" s="40">
        <v>5201</v>
      </c>
      <c r="I59" s="40">
        <v>3341</v>
      </c>
      <c r="J59" s="33">
        <v>0.6423764660642184</v>
      </c>
      <c r="K59" s="40">
        <v>2099</v>
      </c>
      <c r="L59" s="40">
        <v>1022</v>
      </c>
      <c r="M59" s="33">
        <v>0.48689852310624104</v>
      </c>
      <c r="N59" s="40">
        <v>114</v>
      </c>
      <c r="O59" s="40">
        <v>55</v>
      </c>
      <c r="P59" s="33">
        <v>0.4824561403508772</v>
      </c>
      <c r="Q59" s="40">
        <v>583</v>
      </c>
      <c r="R59" s="40">
        <v>377</v>
      </c>
      <c r="S59" s="33">
        <v>0.6466552315608919</v>
      </c>
      <c r="T59" s="40">
        <v>0</v>
      </c>
      <c r="U59" s="103">
        <v>2</v>
      </c>
      <c r="V59" s="101">
        <v>1021</v>
      </c>
    </row>
    <row r="60" spans="2:22" ht="12.75">
      <c r="B60" s="34" t="s">
        <v>96</v>
      </c>
      <c r="C60" s="281">
        <v>0.881</v>
      </c>
      <c r="D60" s="240">
        <f>'[1]Aggregate Worksheet'!C57</f>
        <v>209534</v>
      </c>
      <c r="E60" s="230">
        <f>'[1]Aggregate Worksheet'!D57</f>
        <v>316.3</v>
      </c>
      <c r="F60" s="231">
        <f>'[1]Aggregate Worksheet'!E57</f>
        <v>373.5</v>
      </c>
      <c r="G60" s="249"/>
      <c r="H60" s="35">
        <v>204769</v>
      </c>
      <c r="I60" s="35">
        <v>150512</v>
      </c>
      <c r="J60" s="36">
        <v>0.7350331348983489</v>
      </c>
      <c r="K60" s="35">
        <v>93358</v>
      </c>
      <c r="L60" s="35">
        <v>67618</v>
      </c>
      <c r="M60" s="36">
        <v>0.7242871526810771</v>
      </c>
      <c r="N60" s="35">
        <v>17947</v>
      </c>
      <c r="O60" s="35">
        <v>14361</v>
      </c>
      <c r="P60" s="36">
        <v>0.8001894467041846</v>
      </c>
      <c r="Q60" s="35">
        <v>25109</v>
      </c>
      <c r="R60" s="35">
        <v>17107</v>
      </c>
      <c r="S60" s="36">
        <v>0.6813094906208929</v>
      </c>
      <c r="T60" s="35">
        <v>446</v>
      </c>
      <c r="U60" s="104">
        <v>204</v>
      </c>
      <c r="V60" s="99">
        <v>43302</v>
      </c>
    </row>
    <row r="61" spans="2:22" ht="12.75">
      <c r="B61" s="37" t="s">
        <v>119</v>
      </c>
      <c r="C61" s="282">
        <v>0.862</v>
      </c>
      <c r="D61" s="232">
        <f>'[1]Aggregate Worksheet'!C58</f>
        <v>4916</v>
      </c>
      <c r="E61" s="233">
        <f>'[1]Aggregate Worksheet'!D58</f>
        <v>190.2</v>
      </c>
      <c r="F61" s="234">
        <f>'[1]Aggregate Worksheet'!E58</f>
        <v>255.6</v>
      </c>
      <c r="G61" s="37"/>
      <c r="H61" s="38">
        <v>4924</v>
      </c>
      <c r="I61" s="38">
        <v>2864</v>
      </c>
      <c r="J61" s="39">
        <v>0.5816409423233144</v>
      </c>
      <c r="K61" s="38">
        <v>2412</v>
      </c>
      <c r="L61" s="38">
        <v>1596</v>
      </c>
      <c r="M61" s="39">
        <v>0.6616915422885572</v>
      </c>
      <c r="N61" s="38">
        <v>233</v>
      </c>
      <c r="O61" s="38">
        <v>183</v>
      </c>
      <c r="P61" s="39">
        <v>0.7854077253218884</v>
      </c>
      <c r="Q61" s="38">
        <v>660</v>
      </c>
      <c r="R61" s="38">
        <v>456</v>
      </c>
      <c r="S61" s="39">
        <v>0.6909090909090909</v>
      </c>
      <c r="T61" s="38">
        <v>0</v>
      </c>
      <c r="U61" s="102">
        <v>4</v>
      </c>
      <c r="V61" s="100">
        <v>1814</v>
      </c>
    </row>
    <row r="62" spans="2:22" ht="12.75">
      <c r="B62" s="37" t="s">
        <v>120</v>
      </c>
      <c r="C62" s="282">
        <v>0.753</v>
      </c>
      <c r="D62" s="232">
        <f>'[1]Aggregate Worksheet'!C59</f>
        <v>2798</v>
      </c>
      <c r="E62" s="233">
        <f>'[1]Aggregate Worksheet'!D59</f>
        <v>249.6</v>
      </c>
      <c r="F62" s="234">
        <f>'[1]Aggregate Worksheet'!E59</f>
        <v>341.2</v>
      </c>
      <c r="G62" s="37"/>
      <c r="H62" s="38">
        <v>2689</v>
      </c>
      <c r="I62" s="38">
        <v>1923</v>
      </c>
      <c r="J62" s="39">
        <v>0.7151357381926366</v>
      </c>
      <c r="K62" s="38">
        <v>2374</v>
      </c>
      <c r="L62" s="38">
        <v>2065</v>
      </c>
      <c r="M62" s="39">
        <v>0.8698399326032014</v>
      </c>
      <c r="N62" s="38">
        <v>1076</v>
      </c>
      <c r="O62" s="38">
        <v>1010</v>
      </c>
      <c r="P62" s="39">
        <v>0.9386617100371747</v>
      </c>
      <c r="Q62" s="38">
        <v>449</v>
      </c>
      <c r="R62" s="38">
        <v>321</v>
      </c>
      <c r="S62" s="39">
        <v>0.7149220489977728</v>
      </c>
      <c r="T62" s="38">
        <v>0</v>
      </c>
      <c r="U62" s="102">
        <v>2</v>
      </c>
      <c r="V62" s="100">
        <v>144</v>
      </c>
    </row>
    <row r="63" spans="2:22" ht="12.75">
      <c r="B63" s="37" t="s">
        <v>121</v>
      </c>
      <c r="C63" s="282">
        <v>0.927</v>
      </c>
      <c r="D63" s="232">
        <f>'[1]Aggregate Worksheet'!C60</f>
        <v>2262</v>
      </c>
      <c r="E63" s="233">
        <f>'[1]Aggregate Worksheet'!D60</f>
        <v>143.8</v>
      </c>
      <c r="F63" s="234">
        <f>'[1]Aggregate Worksheet'!E60</f>
        <v>205.8</v>
      </c>
      <c r="G63" s="37"/>
      <c r="H63" s="38">
        <v>2221</v>
      </c>
      <c r="I63" s="38">
        <v>975</v>
      </c>
      <c r="J63" s="39">
        <v>0.4389914452949122</v>
      </c>
      <c r="K63" s="38">
        <v>1599</v>
      </c>
      <c r="L63" s="38">
        <v>876</v>
      </c>
      <c r="M63" s="39">
        <v>0.5478424015009381</v>
      </c>
      <c r="N63" s="38">
        <v>219</v>
      </c>
      <c r="O63" s="38">
        <v>149</v>
      </c>
      <c r="P63" s="39">
        <v>0.680365296803653</v>
      </c>
      <c r="Q63" s="38">
        <v>556</v>
      </c>
      <c r="R63" s="38">
        <v>327</v>
      </c>
      <c r="S63" s="39">
        <v>0.5881294964028777</v>
      </c>
      <c r="T63" s="38">
        <v>0</v>
      </c>
      <c r="U63" s="102">
        <v>0</v>
      </c>
      <c r="V63" s="100">
        <v>987</v>
      </c>
    </row>
    <row r="64" spans="2:22" ht="12.75">
      <c r="B64" s="37" t="s">
        <v>122</v>
      </c>
      <c r="C64" s="282">
        <v>0.934</v>
      </c>
      <c r="D64" s="232">
        <f>'[1]Aggregate Worksheet'!C61</f>
        <v>11888</v>
      </c>
      <c r="E64" s="233">
        <f>'[1]Aggregate Worksheet'!D61</f>
        <v>228.2</v>
      </c>
      <c r="F64" s="234">
        <f>'[1]Aggregate Worksheet'!E61</f>
        <v>276.6</v>
      </c>
      <c r="G64" s="37"/>
      <c r="H64" s="38">
        <v>12359</v>
      </c>
      <c r="I64" s="38">
        <v>8251</v>
      </c>
      <c r="J64" s="39">
        <v>0.6676106481106886</v>
      </c>
      <c r="K64" s="38">
        <v>7212</v>
      </c>
      <c r="L64" s="38">
        <v>4984</v>
      </c>
      <c r="M64" s="39">
        <v>0.6910704381586246</v>
      </c>
      <c r="N64" s="38">
        <v>1937</v>
      </c>
      <c r="O64" s="38">
        <v>1016</v>
      </c>
      <c r="P64" s="39">
        <v>0.5245224574083635</v>
      </c>
      <c r="Q64" s="38">
        <v>1864</v>
      </c>
      <c r="R64" s="38">
        <v>1168</v>
      </c>
      <c r="S64" s="39">
        <v>0.6266094420600858</v>
      </c>
      <c r="T64" s="38">
        <v>3</v>
      </c>
      <c r="U64" s="102">
        <v>5</v>
      </c>
      <c r="V64" s="100">
        <v>3636</v>
      </c>
    </row>
    <row r="65" spans="2:22" ht="12.75">
      <c r="B65" s="37" t="s">
        <v>172</v>
      </c>
      <c r="C65" s="282">
        <v>0.936</v>
      </c>
      <c r="D65" s="232">
        <f>'[1]Aggregate Worksheet'!C62</f>
        <v>1282</v>
      </c>
      <c r="E65" s="233">
        <f>'[1]Aggregate Worksheet'!D62</f>
        <v>133.8</v>
      </c>
      <c r="F65" s="234">
        <f>'[1]Aggregate Worksheet'!E62</f>
        <v>172.2</v>
      </c>
      <c r="G65" s="37"/>
      <c r="H65" s="38">
        <v>1228</v>
      </c>
      <c r="I65" s="38">
        <v>518</v>
      </c>
      <c r="J65" s="39">
        <v>0.4218241042345277</v>
      </c>
      <c r="K65" s="38">
        <v>536</v>
      </c>
      <c r="L65" s="38">
        <v>254</v>
      </c>
      <c r="M65" s="39">
        <v>0.47388059701492535</v>
      </c>
      <c r="N65" s="38">
        <v>78</v>
      </c>
      <c r="O65" s="38">
        <v>65</v>
      </c>
      <c r="P65" s="39">
        <v>0.8333333333333334</v>
      </c>
      <c r="Q65" s="38">
        <v>212</v>
      </c>
      <c r="R65" s="38">
        <v>138</v>
      </c>
      <c r="S65" s="39">
        <v>0.6509433962264151</v>
      </c>
      <c r="T65" s="38">
        <v>39</v>
      </c>
      <c r="U65" s="102">
        <v>3</v>
      </c>
      <c r="V65" s="100">
        <v>264</v>
      </c>
    </row>
    <row r="66" spans="2:22" ht="12.75">
      <c r="B66" s="37" t="s">
        <v>123</v>
      </c>
      <c r="C66" s="282">
        <v>0.966</v>
      </c>
      <c r="D66" s="232">
        <f>'[1]Aggregate Worksheet'!C63</f>
        <v>2642</v>
      </c>
      <c r="E66" s="233">
        <f>'[1]Aggregate Worksheet'!D63</f>
        <v>177.2</v>
      </c>
      <c r="F66" s="234">
        <f>'[1]Aggregate Worksheet'!E63</f>
        <v>208.6</v>
      </c>
      <c r="G66" s="37"/>
      <c r="H66" s="38">
        <v>2536</v>
      </c>
      <c r="I66" s="38">
        <v>1491</v>
      </c>
      <c r="J66" s="39">
        <v>0.5879337539432177</v>
      </c>
      <c r="K66" s="38">
        <v>1146</v>
      </c>
      <c r="L66" s="38">
        <v>506</v>
      </c>
      <c r="M66" s="39">
        <v>0.44153577661431065</v>
      </c>
      <c r="N66" s="38">
        <v>302</v>
      </c>
      <c r="O66" s="38">
        <v>198</v>
      </c>
      <c r="P66" s="39">
        <v>0.6556291390728477</v>
      </c>
      <c r="Q66" s="38">
        <v>328</v>
      </c>
      <c r="R66" s="38">
        <v>225</v>
      </c>
      <c r="S66" s="39">
        <v>0.6859756097560976</v>
      </c>
      <c r="T66" s="38">
        <v>0</v>
      </c>
      <c r="U66" s="102">
        <v>1</v>
      </c>
      <c r="V66" s="100">
        <v>226</v>
      </c>
    </row>
    <row r="67" spans="2:22" ht="12.75">
      <c r="B67" s="37" t="s">
        <v>124</v>
      </c>
      <c r="C67" s="282">
        <v>0.825</v>
      </c>
      <c r="D67" s="232">
        <f>'[1]Aggregate Worksheet'!C64</f>
        <v>6099</v>
      </c>
      <c r="E67" s="233">
        <f>'[1]Aggregate Worksheet'!D64</f>
        <v>344</v>
      </c>
      <c r="F67" s="234">
        <f>'[1]Aggregate Worksheet'!E64</f>
        <v>417.4</v>
      </c>
      <c r="G67" s="37"/>
      <c r="H67" s="38">
        <v>6099</v>
      </c>
      <c r="I67" s="38">
        <v>4563</v>
      </c>
      <c r="J67" s="39">
        <v>0.7481554353172651</v>
      </c>
      <c r="K67" s="38">
        <v>1703</v>
      </c>
      <c r="L67" s="38">
        <v>1085</v>
      </c>
      <c r="M67" s="39">
        <v>0.637110980622431</v>
      </c>
      <c r="N67" s="38">
        <v>183</v>
      </c>
      <c r="O67" s="38">
        <v>143</v>
      </c>
      <c r="P67" s="39">
        <v>0.7814207650273224</v>
      </c>
      <c r="Q67" s="38">
        <v>808</v>
      </c>
      <c r="R67" s="38">
        <v>711</v>
      </c>
      <c r="S67" s="39">
        <v>0.879950495049505</v>
      </c>
      <c r="T67" s="38">
        <v>2</v>
      </c>
      <c r="U67" s="102">
        <v>1</v>
      </c>
      <c r="V67" s="100">
        <v>762</v>
      </c>
    </row>
    <row r="68" spans="2:22" ht="12.75">
      <c r="B68" s="37" t="s">
        <v>125</v>
      </c>
      <c r="C68" s="282">
        <v>0.881</v>
      </c>
      <c r="D68" s="232">
        <f>'[1]Aggregate Worksheet'!C65</f>
        <v>23546</v>
      </c>
      <c r="E68" s="233">
        <f>'[1]Aggregate Worksheet'!D65</f>
        <v>396</v>
      </c>
      <c r="F68" s="234">
        <f>'[1]Aggregate Worksheet'!E65</f>
        <v>576.3</v>
      </c>
      <c r="G68" s="37"/>
      <c r="H68" s="38">
        <v>23348</v>
      </c>
      <c r="I68" s="38">
        <v>17940</v>
      </c>
      <c r="J68" s="39">
        <v>0.7683741648106904</v>
      </c>
      <c r="K68" s="38">
        <v>7703</v>
      </c>
      <c r="L68" s="38">
        <v>6077</v>
      </c>
      <c r="M68" s="39">
        <v>0.7889134103596002</v>
      </c>
      <c r="N68" s="38">
        <v>1919</v>
      </c>
      <c r="O68" s="38">
        <v>1694</v>
      </c>
      <c r="P68" s="39">
        <v>0.8827514330380406</v>
      </c>
      <c r="Q68" s="38">
        <v>1522</v>
      </c>
      <c r="R68" s="38">
        <v>1003</v>
      </c>
      <c r="S68" s="39">
        <v>0.6590013140604468</v>
      </c>
      <c r="T68" s="38">
        <v>3</v>
      </c>
      <c r="U68" s="102">
        <v>5</v>
      </c>
      <c r="V68" s="100">
        <v>5591</v>
      </c>
    </row>
    <row r="69" spans="2:22" ht="12.75">
      <c r="B69" s="43" t="s">
        <v>126</v>
      </c>
      <c r="C69" s="282">
        <v>0.841</v>
      </c>
      <c r="D69" s="232">
        <f>'[1]Aggregate Worksheet'!C66</f>
        <v>1856</v>
      </c>
      <c r="E69" s="233">
        <f>'[1]Aggregate Worksheet'!D66</f>
        <v>165.4</v>
      </c>
      <c r="F69" s="234">
        <f>'[1]Aggregate Worksheet'!E66</f>
        <v>244.9</v>
      </c>
      <c r="G69" s="43"/>
      <c r="H69" s="38">
        <v>1945</v>
      </c>
      <c r="I69" s="38">
        <v>812</v>
      </c>
      <c r="J69" s="39">
        <v>0.4174807197943445</v>
      </c>
      <c r="K69" s="38">
        <v>1366</v>
      </c>
      <c r="L69" s="38">
        <v>528</v>
      </c>
      <c r="M69" s="39">
        <v>0.38653001464128844</v>
      </c>
      <c r="N69" s="38">
        <v>175</v>
      </c>
      <c r="O69" s="38">
        <v>103</v>
      </c>
      <c r="P69" s="39">
        <v>0.5885714285714285</v>
      </c>
      <c r="Q69" s="38">
        <v>866</v>
      </c>
      <c r="R69" s="38">
        <v>622</v>
      </c>
      <c r="S69" s="39">
        <v>0.7182448036951501</v>
      </c>
      <c r="T69" s="38">
        <v>338</v>
      </c>
      <c r="U69" s="102">
        <v>102</v>
      </c>
      <c r="V69" s="100">
        <v>1569</v>
      </c>
    </row>
    <row r="70" spans="2:22" ht="12.75">
      <c r="B70" s="37" t="s">
        <v>127</v>
      </c>
      <c r="C70" s="282">
        <v>0.921</v>
      </c>
      <c r="D70" s="232">
        <f>'[1]Aggregate Worksheet'!C67</f>
        <v>28156</v>
      </c>
      <c r="E70" s="233">
        <f>'[1]Aggregate Worksheet'!D67</f>
        <v>452.8</v>
      </c>
      <c r="F70" s="234">
        <f>'[1]Aggregate Worksheet'!E67</f>
        <v>500.5</v>
      </c>
      <c r="G70" s="37"/>
      <c r="H70" s="38">
        <v>27799</v>
      </c>
      <c r="I70" s="38">
        <v>23254</v>
      </c>
      <c r="J70" s="39">
        <v>0.8365049102485701</v>
      </c>
      <c r="K70" s="38">
        <v>11590</v>
      </c>
      <c r="L70" s="38">
        <v>10018</v>
      </c>
      <c r="M70" s="39">
        <v>0.8643658326143226</v>
      </c>
      <c r="N70" s="38">
        <v>1294</v>
      </c>
      <c r="O70" s="38">
        <v>1029</v>
      </c>
      <c r="P70" s="39">
        <v>0.7952086553323029</v>
      </c>
      <c r="Q70" s="38">
        <v>5523</v>
      </c>
      <c r="R70" s="38">
        <v>4459</v>
      </c>
      <c r="S70" s="39">
        <v>0.8073510773130546</v>
      </c>
      <c r="T70" s="38">
        <v>5</v>
      </c>
      <c r="U70" s="102">
        <v>3</v>
      </c>
      <c r="V70" s="100">
        <v>7248</v>
      </c>
    </row>
    <row r="71" spans="2:22" ht="12.75">
      <c r="B71" s="37" t="s">
        <v>128</v>
      </c>
      <c r="C71" s="282">
        <v>0.883</v>
      </c>
      <c r="D71" s="232">
        <f>'[1]Aggregate Worksheet'!C68</f>
        <v>21179</v>
      </c>
      <c r="E71" s="233">
        <f>'[1]Aggregate Worksheet'!D68</f>
        <v>342.8</v>
      </c>
      <c r="F71" s="234">
        <f>'[1]Aggregate Worksheet'!E68</f>
        <v>481.7</v>
      </c>
      <c r="G71" s="37"/>
      <c r="H71" s="38">
        <v>20923</v>
      </c>
      <c r="I71" s="38">
        <v>16377</v>
      </c>
      <c r="J71" s="39">
        <v>0.7827271423791999</v>
      </c>
      <c r="K71" s="38">
        <v>7156</v>
      </c>
      <c r="L71" s="38">
        <v>5013</v>
      </c>
      <c r="M71" s="39">
        <v>0.7005310229178312</v>
      </c>
      <c r="N71" s="38">
        <v>757</v>
      </c>
      <c r="O71" s="38">
        <v>638</v>
      </c>
      <c r="P71" s="39">
        <v>0.8428005284015853</v>
      </c>
      <c r="Q71" s="38">
        <v>1481</v>
      </c>
      <c r="R71" s="38">
        <v>862</v>
      </c>
      <c r="S71" s="39">
        <v>0.5820391627278866</v>
      </c>
      <c r="T71" s="38">
        <v>2</v>
      </c>
      <c r="U71" s="102">
        <v>6</v>
      </c>
      <c r="V71" s="100">
        <v>5075</v>
      </c>
    </row>
    <row r="72" spans="2:22" ht="12.75">
      <c r="B72" s="37" t="s">
        <v>129</v>
      </c>
      <c r="C72" s="282">
        <v>0.898</v>
      </c>
      <c r="D72" s="232">
        <f>'[1]Aggregate Worksheet'!C69</f>
        <v>13526</v>
      </c>
      <c r="E72" s="233">
        <f>'[1]Aggregate Worksheet'!D69</f>
        <v>238.2</v>
      </c>
      <c r="F72" s="234">
        <f>'[1]Aggregate Worksheet'!E69</f>
        <v>329.6</v>
      </c>
      <c r="G72" s="37"/>
      <c r="H72" s="38">
        <v>13003</v>
      </c>
      <c r="I72" s="38">
        <v>8756</v>
      </c>
      <c r="J72" s="39">
        <v>0.6733830654464354</v>
      </c>
      <c r="K72" s="38">
        <v>7011</v>
      </c>
      <c r="L72" s="38">
        <v>4776</v>
      </c>
      <c r="M72" s="39">
        <v>0.6812152332049636</v>
      </c>
      <c r="N72" s="38">
        <v>2272</v>
      </c>
      <c r="O72" s="38">
        <v>1869</v>
      </c>
      <c r="P72" s="39">
        <v>0.8226232394366197</v>
      </c>
      <c r="Q72" s="38">
        <v>1078</v>
      </c>
      <c r="R72" s="38">
        <v>378</v>
      </c>
      <c r="S72" s="39">
        <v>0.35064935064935066</v>
      </c>
      <c r="T72" s="38">
        <v>5</v>
      </c>
      <c r="U72" s="102">
        <v>33</v>
      </c>
      <c r="V72" s="100">
        <v>5260</v>
      </c>
    </row>
    <row r="73" spans="2:22" ht="12.75">
      <c r="B73" s="37" t="s">
        <v>130</v>
      </c>
      <c r="C73" s="282">
        <v>0.82</v>
      </c>
      <c r="D73" s="232">
        <f>'[1]Aggregate Worksheet'!C70</f>
        <v>10511</v>
      </c>
      <c r="E73" s="233">
        <f>'[1]Aggregate Worksheet'!D70</f>
        <v>347.3</v>
      </c>
      <c r="F73" s="234">
        <f>'[1]Aggregate Worksheet'!E70</f>
        <v>503.9</v>
      </c>
      <c r="G73" s="37"/>
      <c r="H73" s="38">
        <v>10233</v>
      </c>
      <c r="I73" s="38">
        <v>8060</v>
      </c>
      <c r="J73" s="39">
        <v>0.7876478061174631</v>
      </c>
      <c r="K73" s="38">
        <v>3031</v>
      </c>
      <c r="L73" s="38">
        <v>2248</v>
      </c>
      <c r="M73" s="39">
        <v>0.7416694160343121</v>
      </c>
      <c r="N73" s="38">
        <v>185</v>
      </c>
      <c r="O73" s="38">
        <v>140</v>
      </c>
      <c r="P73" s="39">
        <v>0.7567567567567568</v>
      </c>
      <c r="Q73" s="38">
        <v>617</v>
      </c>
      <c r="R73" s="38">
        <v>468</v>
      </c>
      <c r="S73" s="39">
        <v>0.7585089141004863</v>
      </c>
      <c r="T73" s="38">
        <v>0</v>
      </c>
      <c r="U73" s="102">
        <v>7</v>
      </c>
      <c r="V73" s="100">
        <v>714</v>
      </c>
    </row>
    <row r="74" spans="2:22" ht="13.5" customHeight="1">
      <c r="B74" s="37" t="s">
        <v>131</v>
      </c>
      <c r="C74" s="282">
        <v>0.85</v>
      </c>
      <c r="D74" s="232">
        <f>'[1]Aggregate Worksheet'!C71</f>
        <v>24061</v>
      </c>
      <c r="E74" s="233">
        <f>'[1]Aggregate Worksheet'!D71</f>
        <v>260.7</v>
      </c>
      <c r="F74" s="234">
        <f>'[1]Aggregate Worksheet'!E71</f>
        <v>332.1</v>
      </c>
      <c r="G74" s="37"/>
      <c r="H74" s="38">
        <v>23959</v>
      </c>
      <c r="I74" s="38">
        <v>17155</v>
      </c>
      <c r="J74" s="39">
        <v>0.7160148587169748</v>
      </c>
      <c r="K74" s="38">
        <v>13300</v>
      </c>
      <c r="L74" s="38">
        <v>10990</v>
      </c>
      <c r="M74" s="39">
        <v>0.8263157894736842</v>
      </c>
      <c r="N74" s="38">
        <v>559</v>
      </c>
      <c r="O74" s="38">
        <v>459</v>
      </c>
      <c r="P74" s="39">
        <v>0.8211091234347049</v>
      </c>
      <c r="Q74" s="38">
        <v>3486</v>
      </c>
      <c r="R74" s="38">
        <v>2330</v>
      </c>
      <c r="S74" s="39">
        <v>0.6683878370625359</v>
      </c>
      <c r="T74" s="38">
        <v>1</v>
      </c>
      <c r="U74" s="102">
        <v>0</v>
      </c>
      <c r="V74" s="100">
        <v>1366</v>
      </c>
    </row>
    <row r="75" spans="2:22" ht="12.75">
      <c r="B75" s="37" t="s">
        <v>132</v>
      </c>
      <c r="C75" s="282">
        <v>0.914</v>
      </c>
      <c r="D75" s="232">
        <f>'[1]Aggregate Worksheet'!C72</f>
        <v>28817</v>
      </c>
      <c r="E75" s="233">
        <f>'[1]Aggregate Worksheet'!D72</f>
        <v>259.3</v>
      </c>
      <c r="F75" s="234">
        <f>'[1]Aggregate Worksheet'!E72</f>
        <v>319.4</v>
      </c>
      <c r="G75" s="37"/>
      <c r="H75" s="38">
        <v>28467</v>
      </c>
      <c r="I75" s="38">
        <v>19435</v>
      </c>
      <c r="J75" s="39">
        <v>0.6827203428531282</v>
      </c>
      <c r="K75" s="38">
        <v>8090</v>
      </c>
      <c r="L75" s="38">
        <v>5162</v>
      </c>
      <c r="M75" s="39">
        <v>0.6380716934487021</v>
      </c>
      <c r="N75" s="38">
        <v>2418</v>
      </c>
      <c r="O75" s="38">
        <v>1801</v>
      </c>
      <c r="P75" s="39">
        <v>0.7448304383788255</v>
      </c>
      <c r="Q75" s="38">
        <v>2580</v>
      </c>
      <c r="R75" s="38">
        <v>1962</v>
      </c>
      <c r="S75" s="39">
        <v>0.7604651162790698</v>
      </c>
      <c r="T75" s="38">
        <v>0</v>
      </c>
      <c r="U75" s="102">
        <v>2</v>
      </c>
      <c r="V75" s="100">
        <v>3961</v>
      </c>
    </row>
    <row r="76" spans="2:22" ht="12.75">
      <c r="B76" s="41" t="s">
        <v>133</v>
      </c>
      <c r="C76" s="283">
        <v>0.926</v>
      </c>
      <c r="D76" s="235">
        <f>'[1]Aggregate Worksheet'!C73</f>
        <v>25995</v>
      </c>
      <c r="E76" s="238">
        <f>'[1]Aggregate Worksheet'!D73</f>
        <v>330.7</v>
      </c>
      <c r="F76" s="239">
        <f>'[1]Aggregate Worksheet'!E73</f>
        <v>346.1</v>
      </c>
      <c r="G76" s="37"/>
      <c r="H76" s="40">
        <v>23036</v>
      </c>
      <c r="I76" s="40">
        <v>18138</v>
      </c>
      <c r="J76" s="33">
        <v>0.7873762806042716</v>
      </c>
      <c r="K76" s="40">
        <v>17129</v>
      </c>
      <c r="L76" s="40">
        <v>11440</v>
      </c>
      <c r="M76" s="33">
        <v>0.6678731975013136</v>
      </c>
      <c r="N76" s="40">
        <v>4340</v>
      </c>
      <c r="O76" s="40">
        <v>3864</v>
      </c>
      <c r="P76" s="33">
        <v>0.8903225806451613</v>
      </c>
      <c r="Q76" s="40">
        <v>3079</v>
      </c>
      <c r="R76" s="40">
        <v>1677</v>
      </c>
      <c r="S76" s="33">
        <v>0.544657356284508</v>
      </c>
      <c r="T76" s="40">
        <v>48</v>
      </c>
      <c r="U76" s="103">
        <v>30</v>
      </c>
      <c r="V76" s="101">
        <v>4685</v>
      </c>
    </row>
    <row r="77" spans="2:22" ht="12.75">
      <c r="B77" s="41" t="s">
        <v>25</v>
      </c>
      <c r="C77" s="283" t="s">
        <v>266</v>
      </c>
      <c r="D77" s="243">
        <f>'[1]Aggregate Worksheet'!C74</f>
        <v>22</v>
      </c>
      <c r="E77" s="238">
        <f>'[1]Aggregate Worksheet'!D74</f>
        <v>814.8</v>
      </c>
      <c r="F77" s="239">
        <f>'[1]Aggregate Worksheet'!E74</f>
        <v>853.5</v>
      </c>
      <c r="G77" s="251"/>
      <c r="H77" s="40">
        <v>22</v>
      </c>
      <c r="I77" s="40">
        <v>22</v>
      </c>
      <c r="J77" s="33">
        <v>1</v>
      </c>
      <c r="K77" s="40">
        <v>56</v>
      </c>
      <c r="L77" s="40">
        <v>6</v>
      </c>
      <c r="M77" s="33">
        <v>0.10714285714285714</v>
      </c>
      <c r="N77" s="40">
        <v>0</v>
      </c>
      <c r="O77" s="40">
        <v>0</v>
      </c>
      <c r="P77" s="33">
        <v>0</v>
      </c>
      <c r="Q77" s="40">
        <v>33</v>
      </c>
      <c r="R77" s="40">
        <v>13</v>
      </c>
      <c r="S77" s="33">
        <v>0.3939393939393939</v>
      </c>
      <c r="T77" s="40">
        <v>1</v>
      </c>
      <c r="U77" s="103">
        <v>3</v>
      </c>
      <c r="V77" s="101">
        <v>7924</v>
      </c>
    </row>
    <row r="78" spans="2:22" ht="17.25" customHeight="1">
      <c r="B78" s="211" t="s">
        <v>174</v>
      </c>
      <c r="C78" s="211"/>
      <c r="D78" s="211"/>
      <c r="E78" s="211"/>
      <c r="F78" s="211"/>
      <c r="G78" s="252"/>
      <c r="H78" s="211"/>
      <c r="I78" s="211"/>
      <c r="J78" s="211"/>
      <c r="K78" s="211"/>
      <c r="L78" s="211"/>
      <c r="M78" s="211"/>
      <c r="N78" s="211"/>
      <c r="O78" s="211"/>
      <c r="P78" s="211"/>
      <c r="Q78" s="211"/>
      <c r="R78" s="211"/>
      <c r="S78" s="211"/>
      <c r="T78" s="211"/>
      <c r="U78" s="211"/>
      <c r="V78" s="211"/>
    </row>
    <row r="79" spans="2:22" ht="27" customHeight="1">
      <c r="B79" s="44"/>
      <c r="C79" s="44"/>
      <c r="D79" s="44"/>
      <c r="E79" s="44"/>
      <c r="F79" s="44"/>
      <c r="G79" s="44"/>
      <c r="H79" s="210" t="s">
        <v>97</v>
      </c>
      <c r="I79" s="210"/>
      <c r="J79" s="210"/>
      <c r="K79" s="210"/>
      <c r="L79" s="210"/>
      <c r="M79" s="210"/>
      <c r="N79" s="210"/>
      <c r="O79" s="210"/>
      <c r="P79" s="210"/>
      <c r="Q79" s="210"/>
      <c r="R79" s="210"/>
      <c r="S79" s="210"/>
      <c r="T79" s="210"/>
      <c r="U79" s="210"/>
      <c r="V79" s="210"/>
    </row>
    <row r="80" spans="2:22" ht="12.75">
      <c r="B80" s="83"/>
      <c r="C80" s="277" t="s">
        <v>262</v>
      </c>
      <c r="D80" s="278"/>
      <c r="E80" s="278"/>
      <c r="F80" s="279"/>
      <c r="G80" s="50"/>
      <c r="H80" s="206" t="s">
        <v>22</v>
      </c>
      <c r="I80" s="207"/>
      <c r="J80" s="208"/>
      <c r="K80" s="206" t="s">
        <v>23</v>
      </c>
      <c r="L80" s="207"/>
      <c r="M80" s="208"/>
      <c r="N80" s="206" t="s">
        <v>24</v>
      </c>
      <c r="O80" s="207"/>
      <c r="P80" s="208"/>
      <c r="Q80" s="206" t="s">
        <v>25</v>
      </c>
      <c r="R80" s="207"/>
      <c r="S80" s="208"/>
      <c r="T80" s="27" t="s">
        <v>26</v>
      </c>
      <c r="U80" s="20" t="s">
        <v>27</v>
      </c>
      <c r="V80" s="27" t="s">
        <v>28</v>
      </c>
    </row>
    <row r="81" spans="2:22" s="31" customFormat="1" ht="51.75" customHeight="1">
      <c r="B81" s="82"/>
      <c r="C81" s="225" t="s">
        <v>265</v>
      </c>
      <c r="D81" s="220" t="s">
        <v>29</v>
      </c>
      <c r="E81" s="220" t="s">
        <v>263</v>
      </c>
      <c r="F81" s="220" t="s">
        <v>264</v>
      </c>
      <c r="G81" s="250"/>
      <c r="H81" s="95" t="s">
        <v>29</v>
      </c>
      <c r="I81" s="30" t="s">
        <v>14</v>
      </c>
      <c r="J81" s="29" t="s">
        <v>15</v>
      </c>
      <c r="K81" s="95" t="s">
        <v>30</v>
      </c>
      <c r="L81" s="30" t="s">
        <v>14</v>
      </c>
      <c r="M81" s="29" t="s">
        <v>15</v>
      </c>
      <c r="N81" s="95" t="s">
        <v>31</v>
      </c>
      <c r="O81" s="30" t="s">
        <v>14</v>
      </c>
      <c r="P81" s="29" t="s">
        <v>15</v>
      </c>
      <c r="Q81" s="95" t="s">
        <v>30</v>
      </c>
      <c r="R81" s="30" t="s">
        <v>14</v>
      </c>
      <c r="S81" s="29" t="s">
        <v>15</v>
      </c>
      <c r="T81" s="95" t="s">
        <v>29</v>
      </c>
      <c r="U81" s="95" t="s">
        <v>29</v>
      </c>
      <c r="V81" s="45" t="s">
        <v>31</v>
      </c>
    </row>
    <row r="82" spans="2:22" s="31" customFormat="1" ht="25.5" hidden="1">
      <c r="B82" s="84"/>
      <c r="C82" s="84"/>
      <c r="D82" s="84"/>
      <c r="E82" s="84"/>
      <c r="F82" s="84"/>
      <c r="G82" s="288"/>
      <c r="H82" s="202" t="s">
        <v>84</v>
      </c>
      <c r="I82" s="203"/>
      <c r="J82" s="204"/>
      <c r="K82" s="202" t="s">
        <v>134</v>
      </c>
      <c r="L82" s="203"/>
      <c r="M82" s="204"/>
      <c r="N82" s="205" t="s">
        <v>17</v>
      </c>
      <c r="O82" s="203"/>
      <c r="P82" s="204"/>
      <c r="Q82" s="202" t="s">
        <v>16</v>
      </c>
      <c r="R82" s="203"/>
      <c r="S82" s="204"/>
      <c r="T82" s="46" t="s">
        <v>83</v>
      </c>
      <c r="U82" s="46" t="s">
        <v>18</v>
      </c>
      <c r="V82" s="47" t="s">
        <v>19</v>
      </c>
    </row>
    <row r="83" spans="2:22" ht="12.75">
      <c r="B83" s="32" t="s">
        <v>90</v>
      </c>
      <c r="C83" s="284">
        <v>0.9615</v>
      </c>
      <c r="D83" s="244">
        <f>'[1]Aggregate Worksheet'!C80</f>
        <v>47316</v>
      </c>
      <c r="E83" s="245">
        <f>'[1]Aggregate Worksheet'!D80</f>
        <v>133.5</v>
      </c>
      <c r="F83" s="245">
        <f>'[1]Aggregate Worksheet'!E80</f>
        <v>142.9</v>
      </c>
      <c r="G83" s="249"/>
      <c r="H83" s="118">
        <v>85483</v>
      </c>
      <c r="I83" s="118">
        <v>45806</v>
      </c>
      <c r="J83" s="114">
        <v>0.5358492331808664</v>
      </c>
      <c r="K83" s="118">
        <v>101887</v>
      </c>
      <c r="L83" s="118">
        <v>40674</v>
      </c>
      <c r="M83" s="114">
        <v>0.3992069645784055</v>
      </c>
      <c r="N83" s="118">
        <v>51399</v>
      </c>
      <c r="O83" s="118">
        <v>50844</v>
      </c>
      <c r="P83" s="114">
        <v>0.9892021245549524</v>
      </c>
      <c r="Q83" s="118">
        <v>11295</v>
      </c>
      <c r="R83" s="118">
        <v>6498</v>
      </c>
      <c r="S83" s="114">
        <v>0.5752988047808765</v>
      </c>
      <c r="T83" s="118">
        <v>19865</v>
      </c>
      <c r="U83" s="118">
        <v>13372</v>
      </c>
      <c r="V83" s="118">
        <v>2348</v>
      </c>
    </row>
    <row r="84" spans="2:22" ht="12.75">
      <c r="B84" s="50" t="s">
        <v>43</v>
      </c>
      <c r="C84" s="285">
        <v>0.9508</v>
      </c>
      <c r="D84" s="246">
        <f>'[1]Aggregate Worksheet'!C81</f>
        <v>26186</v>
      </c>
      <c r="E84" s="247">
        <f>'[1]Aggregate Worksheet'!D81</f>
        <v>166.6</v>
      </c>
      <c r="F84" s="247">
        <f>'[1]Aggregate Worksheet'!E81</f>
        <v>194.6</v>
      </c>
      <c r="G84" s="50"/>
      <c r="H84" s="48">
        <v>48485</v>
      </c>
      <c r="I84" s="48">
        <v>30464</v>
      </c>
      <c r="J84" s="49">
        <v>0.6283180365061359</v>
      </c>
      <c r="K84" s="48">
        <v>42008</v>
      </c>
      <c r="L84" s="48">
        <v>19338</v>
      </c>
      <c r="M84" s="49">
        <v>0.4603408874500095</v>
      </c>
      <c r="N84" s="48">
        <v>24836</v>
      </c>
      <c r="O84" s="48">
        <v>24836</v>
      </c>
      <c r="P84" s="49">
        <v>1</v>
      </c>
      <c r="Q84" s="48">
        <v>6965</v>
      </c>
      <c r="R84" s="48">
        <v>3185</v>
      </c>
      <c r="S84" s="49">
        <v>0.457286432160804</v>
      </c>
      <c r="T84" s="48">
        <v>8729</v>
      </c>
      <c r="U84" s="48">
        <v>5682</v>
      </c>
      <c r="V84" s="48">
        <v>879</v>
      </c>
    </row>
    <row r="85" spans="1:22" ht="12.75">
      <c r="A85" s="51"/>
      <c r="B85" s="50" t="s">
        <v>111</v>
      </c>
      <c r="C85" s="285">
        <v>0.9683</v>
      </c>
      <c r="D85" s="246">
        <f>'[1]Aggregate Worksheet'!C82</f>
        <v>10615</v>
      </c>
      <c r="E85" s="247">
        <f>'[1]Aggregate Worksheet'!D82</f>
        <v>89.1</v>
      </c>
      <c r="F85" s="247">
        <f>'[1]Aggregate Worksheet'!E82</f>
        <v>126.7</v>
      </c>
      <c r="G85" s="50"/>
      <c r="H85" s="48">
        <v>15068</v>
      </c>
      <c r="I85" s="48">
        <v>4126</v>
      </c>
      <c r="J85" s="49">
        <v>0.27382532519246083</v>
      </c>
      <c r="K85" s="48">
        <v>20742</v>
      </c>
      <c r="L85" s="48">
        <v>2314</v>
      </c>
      <c r="M85" s="49">
        <v>0.11156108379134123</v>
      </c>
      <c r="N85" s="48">
        <v>7933</v>
      </c>
      <c r="O85" s="48">
        <v>7931</v>
      </c>
      <c r="P85" s="49">
        <v>0.9997478885667465</v>
      </c>
      <c r="Q85" s="48">
        <v>535</v>
      </c>
      <c r="R85" s="48">
        <v>256</v>
      </c>
      <c r="S85" s="49">
        <v>0.4785046728971963</v>
      </c>
      <c r="T85" s="48">
        <v>1915</v>
      </c>
      <c r="U85" s="48">
        <v>1495</v>
      </c>
      <c r="V85" s="48">
        <v>698</v>
      </c>
    </row>
    <row r="86" spans="2:22" ht="12.75">
      <c r="B86" s="53" t="s">
        <v>116</v>
      </c>
      <c r="C86" s="286">
        <v>0.9655</v>
      </c>
      <c r="D86" s="246">
        <f>'[1]Aggregate Worksheet'!C83</f>
        <v>9763</v>
      </c>
      <c r="E86" s="247">
        <f>'[1]Aggregate Worksheet'!D83</f>
        <v>85.3</v>
      </c>
      <c r="F86" s="247">
        <f>'[1]Aggregate Worksheet'!E83</f>
        <v>118.7</v>
      </c>
      <c r="G86" s="50"/>
      <c r="H86" s="48">
        <v>21499</v>
      </c>
      <c r="I86" s="48">
        <v>11002</v>
      </c>
      <c r="J86" s="49">
        <v>0.5117447323131309</v>
      </c>
      <c r="K86" s="48">
        <v>38157</v>
      </c>
      <c r="L86" s="48">
        <v>18450</v>
      </c>
      <c r="M86" s="49">
        <v>0.48352857929082477</v>
      </c>
      <c r="N86" s="48">
        <v>18394</v>
      </c>
      <c r="O86" s="48">
        <v>17851</v>
      </c>
      <c r="P86" s="49">
        <v>0.9704795041861477</v>
      </c>
      <c r="Q86" s="48">
        <v>3351</v>
      </c>
      <c r="R86" s="48">
        <v>2737</v>
      </c>
      <c r="S86" s="49">
        <v>0.816771113100567</v>
      </c>
      <c r="T86" s="48">
        <v>9096</v>
      </c>
      <c r="U86" s="48">
        <v>6195</v>
      </c>
      <c r="V86" s="48">
        <v>771</v>
      </c>
    </row>
    <row r="87" spans="2:22" ht="12.75">
      <c r="B87" s="53" t="s">
        <v>142</v>
      </c>
      <c r="C87" s="287" t="s">
        <v>266</v>
      </c>
      <c r="D87" s="246">
        <f>'[1]Aggregate Worksheet'!C84</f>
        <v>752</v>
      </c>
      <c r="E87" s="247">
        <f>'[1]Aggregate Worksheet'!D84</f>
        <v>235</v>
      </c>
      <c r="F87" s="247">
        <f>'[1]Aggregate Worksheet'!E84</f>
        <v>171.1</v>
      </c>
      <c r="G87" s="50"/>
      <c r="H87" s="48">
        <v>431</v>
      </c>
      <c r="I87" s="48">
        <v>214</v>
      </c>
      <c r="J87" s="49">
        <v>0.496519721577726</v>
      </c>
      <c r="K87" s="48">
        <v>980</v>
      </c>
      <c r="L87" s="48">
        <v>572</v>
      </c>
      <c r="M87" s="49">
        <v>0.5836734693877551</v>
      </c>
      <c r="N87" s="48">
        <v>236</v>
      </c>
      <c r="O87" s="48">
        <v>226</v>
      </c>
      <c r="P87" s="49">
        <v>0.9576271186440678</v>
      </c>
      <c r="Q87" s="48">
        <v>444</v>
      </c>
      <c r="R87" s="48">
        <v>320</v>
      </c>
      <c r="S87" s="49">
        <v>0.7207207207207207</v>
      </c>
      <c r="T87" s="48">
        <v>125</v>
      </c>
      <c r="U87" s="54" t="s">
        <v>150</v>
      </c>
      <c r="V87" s="54" t="s">
        <v>150</v>
      </c>
    </row>
    <row r="88" spans="2:22" ht="15.75" customHeight="1">
      <c r="B88" s="52"/>
      <c r="C88" s="52"/>
      <c r="D88" s="52"/>
      <c r="E88" s="52"/>
      <c r="F88" s="52"/>
      <c r="G88" s="52"/>
      <c r="H88" s="52"/>
      <c r="I88" s="52"/>
      <c r="J88" s="52"/>
      <c r="K88" s="52"/>
      <c r="L88" s="52"/>
      <c r="M88" s="52"/>
      <c r="N88" s="52"/>
      <c r="O88" s="52"/>
      <c r="P88" s="52"/>
      <c r="Q88" s="52"/>
      <c r="R88" s="52"/>
      <c r="S88" s="52"/>
      <c r="T88" s="55"/>
      <c r="U88" s="52"/>
      <c r="V88" s="52"/>
    </row>
    <row r="89" spans="2:15" ht="26.25">
      <c r="B89" s="52"/>
      <c r="C89" s="52"/>
      <c r="D89" s="209" t="s">
        <v>161</v>
      </c>
      <c r="E89" s="209"/>
      <c r="F89" s="209"/>
      <c r="G89" s="209"/>
      <c r="H89" s="209"/>
      <c r="I89" s="209"/>
      <c r="J89" s="209"/>
      <c r="K89" s="257"/>
      <c r="L89" s="257"/>
      <c r="M89" s="257"/>
      <c r="N89" s="257"/>
      <c r="O89" s="257"/>
    </row>
    <row r="90" spans="2:15" ht="12.75">
      <c r="B90" s="52"/>
      <c r="C90" s="206" t="s">
        <v>153</v>
      </c>
      <c r="D90" s="207"/>
      <c r="E90" s="207"/>
      <c r="F90" s="270"/>
      <c r="G90" s="206" t="s">
        <v>168</v>
      </c>
      <c r="H90" s="207"/>
      <c r="I90" s="207"/>
      <c r="J90" s="208"/>
      <c r="K90" s="260"/>
      <c r="L90" s="260"/>
      <c r="M90" s="260"/>
      <c r="N90" s="260"/>
      <c r="O90" s="260"/>
    </row>
    <row r="91" spans="2:15" ht="52.5" customHeight="1">
      <c r="B91" s="52"/>
      <c r="C91" s="95" t="s">
        <v>158</v>
      </c>
      <c r="D91" s="95" t="s">
        <v>159</v>
      </c>
      <c r="E91" s="95" t="s">
        <v>160</v>
      </c>
      <c r="F91" s="95" t="s">
        <v>163</v>
      </c>
      <c r="G91" s="95" t="s">
        <v>158</v>
      </c>
      <c r="H91" s="95" t="s">
        <v>159</v>
      </c>
      <c r="I91" s="95" t="s">
        <v>160</v>
      </c>
      <c r="J91" s="95" t="s">
        <v>163</v>
      </c>
      <c r="K91" s="258"/>
      <c r="L91" s="258"/>
      <c r="M91" s="258"/>
      <c r="N91" s="258"/>
      <c r="O91" s="258"/>
    </row>
    <row r="92" spans="2:15" ht="12.75">
      <c r="B92" s="127" t="s">
        <v>162</v>
      </c>
      <c r="C92" s="134">
        <v>11222</v>
      </c>
      <c r="D92" s="113">
        <v>8182</v>
      </c>
      <c r="E92" s="113">
        <v>3040</v>
      </c>
      <c r="F92" s="272">
        <v>0.37154729894891225</v>
      </c>
      <c r="G92" s="273">
        <v>70458</v>
      </c>
      <c r="H92" s="134">
        <v>60355</v>
      </c>
      <c r="I92" s="113">
        <v>10103</v>
      </c>
      <c r="J92" s="267">
        <v>0.1673929251926104</v>
      </c>
      <c r="K92" s="261"/>
      <c r="L92" s="259"/>
      <c r="M92" s="259"/>
      <c r="N92" s="259"/>
      <c r="O92" s="261"/>
    </row>
    <row r="93" spans="2:15" ht="12.75">
      <c r="B93" s="128" t="s">
        <v>154</v>
      </c>
      <c r="C93" s="120">
        <v>2064</v>
      </c>
      <c r="D93" s="120">
        <v>1236</v>
      </c>
      <c r="E93" s="120">
        <v>828</v>
      </c>
      <c r="F93" s="271">
        <v>0.6699029126213593</v>
      </c>
      <c r="G93" s="274">
        <v>8781</v>
      </c>
      <c r="H93" s="120">
        <v>7162</v>
      </c>
      <c r="I93" s="120">
        <v>1619</v>
      </c>
      <c r="J93" s="268">
        <v>0.22605417481150517</v>
      </c>
      <c r="K93" s="262"/>
      <c r="L93" s="263"/>
      <c r="M93" s="263"/>
      <c r="N93" s="263"/>
      <c r="O93" s="262"/>
    </row>
    <row r="94" spans="2:15" ht="12.75">
      <c r="B94" s="129" t="s">
        <v>155</v>
      </c>
      <c r="C94" s="120">
        <v>1725</v>
      </c>
      <c r="D94" s="120">
        <v>1273</v>
      </c>
      <c r="E94" s="120">
        <v>452</v>
      </c>
      <c r="F94" s="271">
        <v>0.35506677140612725</v>
      </c>
      <c r="G94" s="275">
        <v>14825</v>
      </c>
      <c r="H94" s="120">
        <v>10513</v>
      </c>
      <c r="I94" s="120">
        <v>4312</v>
      </c>
      <c r="J94" s="268">
        <v>0.4101588509464473</v>
      </c>
      <c r="K94" s="262"/>
      <c r="L94" s="263"/>
      <c r="M94" s="263"/>
      <c r="N94" s="263"/>
      <c r="O94" s="262"/>
    </row>
    <row r="95" spans="2:15" ht="12.75">
      <c r="B95" s="128" t="s">
        <v>156</v>
      </c>
      <c r="C95" s="120">
        <v>2970</v>
      </c>
      <c r="D95" s="120">
        <v>2146</v>
      </c>
      <c r="E95" s="120">
        <v>824</v>
      </c>
      <c r="F95" s="271">
        <v>0.38397017707362535</v>
      </c>
      <c r="G95" s="274">
        <v>26910</v>
      </c>
      <c r="H95" s="120">
        <v>24343</v>
      </c>
      <c r="I95" s="120">
        <v>2567</v>
      </c>
      <c r="J95" s="268">
        <v>0.10545125908885511</v>
      </c>
      <c r="K95" s="262"/>
      <c r="L95" s="263"/>
      <c r="M95" s="263"/>
      <c r="N95" s="263"/>
      <c r="O95" s="262"/>
    </row>
    <row r="96" spans="2:15" ht="12.75">
      <c r="B96" s="130" t="s">
        <v>157</v>
      </c>
      <c r="C96" s="120">
        <v>4463</v>
      </c>
      <c r="D96" s="120">
        <v>3527</v>
      </c>
      <c r="E96" s="120">
        <v>936</v>
      </c>
      <c r="F96" s="271">
        <v>0.2653813439183442</v>
      </c>
      <c r="G96" s="274">
        <v>19942</v>
      </c>
      <c r="H96" s="120">
        <v>18337</v>
      </c>
      <c r="I96" s="120">
        <v>1605</v>
      </c>
      <c r="J96" s="268">
        <v>0.08752794895566342</v>
      </c>
      <c r="K96" s="262"/>
      <c r="L96" s="263"/>
      <c r="M96" s="263"/>
      <c r="N96" s="263"/>
      <c r="O96" s="262"/>
    </row>
    <row r="97" spans="2:15" ht="31.5" customHeight="1">
      <c r="B97" s="264" t="s">
        <v>171</v>
      </c>
      <c r="C97" s="265"/>
      <c r="D97" s="265"/>
      <c r="E97" s="265"/>
      <c r="F97" s="265"/>
      <c r="G97" s="265"/>
      <c r="H97" s="265"/>
      <c r="I97" s="265"/>
      <c r="J97" s="265"/>
      <c r="K97" s="266"/>
      <c r="L97" s="269"/>
      <c r="M97" s="269"/>
      <c r="N97" s="269"/>
      <c r="O97" s="269"/>
    </row>
    <row r="99" spans="2:15" ht="30" customHeight="1">
      <c r="B99" s="177"/>
      <c r="C99" s="177"/>
      <c r="D99" s="177"/>
      <c r="E99" s="177"/>
      <c r="F99" s="177"/>
      <c r="G99" s="177"/>
      <c r="H99" s="177"/>
      <c r="I99" s="177"/>
      <c r="J99" s="177"/>
      <c r="K99" s="177"/>
      <c r="L99" s="177"/>
      <c r="M99" s="177"/>
      <c r="N99" s="177"/>
      <c r="O99" s="177"/>
    </row>
    <row r="100" spans="2:9" ht="15">
      <c r="B100" s="131"/>
      <c r="C100" s="131"/>
      <c r="D100" s="131"/>
      <c r="E100" s="131"/>
      <c r="F100" s="131"/>
      <c r="G100" s="131"/>
      <c r="H100" s="132"/>
      <c r="I100" s="133"/>
    </row>
  </sheetData>
  <sheetProtection/>
  <mergeCells count="34">
    <mergeCell ref="C90:F90"/>
    <mergeCell ref="G90:J90"/>
    <mergeCell ref="D89:J89"/>
    <mergeCell ref="C3:F3"/>
    <mergeCell ref="C43:F43"/>
    <mergeCell ref="C8:F8"/>
    <mergeCell ref="B78:V78"/>
    <mergeCell ref="B41:V41"/>
    <mergeCell ref="H1:V1"/>
    <mergeCell ref="H3:J3"/>
    <mergeCell ref="K4:V4"/>
    <mergeCell ref="H7:V7"/>
    <mergeCell ref="H2:V2"/>
    <mergeCell ref="Q8:S8"/>
    <mergeCell ref="H42:V42"/>
    <mergeCell ref="H43:J43"/>
    <mergeCell ref="K43:M43"/>
    <mergeCell ref="N43:P43"/>
    <mergeCell ref="Q43:S43"/>
    <mergeCell ref="H8:J8"/>
    <mergeCell ref="K8:M8"/>
    <mergeCell ref="N8:P8"/>
    <mergeCell ref="Q82:S82"/>
    <mergeCell ref="H79:V79"/>
    <mergeCell ref="H80:J80"/>
    <mergeCell ref="K80:M80"/>
    <mergeCell ref="N80:P80"/>
    <mergeCell ref="Q80:S80"/>
    <mergeCell ref="B99:O99"/>
    <mergeCell ref="H82:J82"/>
    <mergeCell ref="K82:M82"/>
    <mergeCell ref="N82:P82"/>
    <mergeCell ref="B97:J97"/>
    <mergeCell ref="C80:F80"/>
  </mergeCells>
  <conditionalFormatting sqref="O82:P82 Q79:Q82 I82:J82 R42:S43 K79:K82 L82:M82 N44 L79:M80 H44:H77 O79:P80 R79:S80 T79:V82 I83:V87 Q42:Q44 N42:P42 K42:K44 L42:M43 R82:S82 I45:S77 I79:J80 T42:V77 N79:N82 B10:C40 H42:J42 G42:G77 G10:V40 G79:H87 B43:B44 B42:F42 D44:F44 C43 D79:F79 D81:F82 B79:C80 B82:C87 B81 B45:C77">
    <cfRule type="expression" priority="6" dxfId="0" stopIfTrue="1">
      <formula>ISERROR(B10)</formula>
    </cfRule>
  </conditionalFormatting>
  <conditionalFormatting sqref="D45:D77">
    <cfRule type="expression" priority="2" dxfId="0" stopIfTrue="1">
      <formula>ISERROR(D45)</formula>
    </cfRule>
  </conditionalFormatting>
  <conditionalFormatting sqref="D10 D11:F40">
    <cfRule type="expression" priority="4" dxfId="0" stopIfTrue="1">
      <formula>ISERROR(D10)</formula>
    </cfRule>
  </conditionalFormatting>
  <conditionalFormatting sqref="E46:F77">
    <cfRule type="expression" priority="3" dxfId="0" stopIfTrue="1">
      <formula>ISERROR(E46)</formula>
    </cfRule>
  </conditionalFormatting>
  <conditionalFormatting sqref="D83:F87">
    <cfRule type="expression" priority="1" dxfId="0" stopIfTrue="1">
      <formula>ISERROR(D83)</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3.xml><?xml version="1.0" encoding="utf-8"?>
<worksheet xmlns="http://schemas.openxmlformats.org/spreadsheetml/2006/main" xmlns:r="http://schemas.openxmlformats.org/officeDocument/2006/relationships">
  <sheetPr codeName="Sheet2"/>
  <dimension ref="A8:M18"/>
  <sheetViews>
    <sheetView zoomScalePageLayoutView="0" workbookViewId="0" topLeftCell="A4">
      <selection activeCell="L83" sqref="L83"/>
    </sheetView>
  </sheetViews>
  <sheetFormatPr defaultColWidth="9.140625" defaultRowHeight="12.75"/>
  <sheetData>
    <row r="7" ht="84.75" customHeight="1"/>
    <row r="8" spans="1:8" ht="12.75">
      <c r="A8" s="136" t="s">
        <v>173</v>
      </c>
      <c r="B8" s="136"/>
      <c r="C8" s="136"/>
      <c r="D8" s="136"/>
      <c r="E8" s="136"/>
      <c r="F8" s="136"/>
      <c r="G8" s="136"/>
      <c r="H8" s="136"/>
    </row>
    <row r="12" ht="13.5" thickBot="1"/>
    <row r="13" spans="6:13" ht="16.5" thickBot="1">
      <c r="F13" s="139">
        <v>95</v>
      </c>
      <c r="G13" s="140" t="s">
        <v>179</v>
      </c>
      <c r="H13" s="140" t="s">
        <v>180</v>
      </c>
      <c r="I13" s="140" t="s">
        <v>181</v>
      </c>
      <c r="J13" s="140" t="s">
        <v>182</v>
      </c>
      <c r="K13" s="140" t="s">
        <v>183</v>
      </c>
      <c r="L13" s="140" t="s">
        <v>184</v>
      </c>
      <c r="M13" s="140">
        <v>133</v>
      </c>
    </row>
    <row r="14" spans="6:13" ht="16.5" thickBot="1">
      <c r="F14" s="141" t="s">
        <v>185</v>
      </c>
      <c r="G14" s="142" t="s">
        <v>186</v>
      </c>
      <c r="H14" s="142" t="s">
        <v>187</v>
      </c>
      <c r="I14" s="142">
        <v>314</v>
      </c>
      <c r="J14" s="142">
        <v>680</v>
      </c>
      <c r="K14" s="142">
        <v>682</v>
      </c>
      <c r="L14" s="142">
        <v>684</v>
      </c>
      <c r="M14" s="142">
        <v>685</v>
      </c>
    </row>
    <row r="15" spans="6:13" ht="16.5" thickBot="1">
      <c r="F15" s="141">
        <v>690</v>
      </c>
      <c r="G15" s="142" t="s">
        <v>188</v>
      </c>
      <c r="H15" s="142">
        <v>173</v>
      </c>
      <c r="I15" s="143" t="s">
        <v>189</v>
      </c>
      <c r="J15" s="143" t="s">
        <v>190</v>
      </c>
      <c r="K15" s="143">
        <v>510</v>
      </c>
      <c r="L15" s="143" t="s">
        <v>191</v>
      </c>
      <c r="M15" s="142" t="s">
        <v>192</v>
      </c>
    </row>
    <row r="16" spans="6:13" ht="16.5" thickBot="1">
      <c r="F16" s="141" t="s">
        <v>193</v>
      </c>
      <c r="G16" s="142" t="s">
        <v>194</v>
      </c>
      <c r="H16" s="142" t="s">
        <v>195</v>
      </c>
      <c r="I16" s="144" t="s">
        <v>196</v>
      </c>
      <c r="J16" s="143">
        <v>135</v>
      </c>
      <c r="K16" s="143">
        <v>137</v>
      </c>
      <c r="L16" s="143" t="s">
        <v>197</v>
      </c>
      <c r="M16" s="143">
        <v>155</v>
      </c>
    </row>
    <row r="17" spans="6:13" ht="16.5" thickBot="1">
      <c r="F17" s="145">
        <v>297</v>
      </c>
      <c r="G17" s="143">
        <v>607</v>
      </c>
      <c r="H17" s="143">
        <v>154</v>
      </c>
      <c r="I17" s="142">
        <v>696</v>
      </c>
      <c r="J17" s="142">
        <v>697</v>
      </c>
      <c r="K17" s="143">
        <v>407</v>
      </c>
      <c r="L17" s="143">
        <v>507</v>
      </c>
      <c r="M17" s="143">
        <v>937</v>
      </c>
    </row>
    <row r="18" spans="6:13" ht="16.5" thickBot="1">
      <c r="F18" s="141">
        <v>967</v>
      </c>
      <c r="G18" s="142" t="s">
        <v>198</v>
      </c>
      <c r="H18" s="142">
        <v>165</v>
      </c>
      <c r="I18" s="142">
        <v>167</v>
      </c>
      <c r="J18" s="142">
        <v>681</v>
      </c>
      <c r="K18" s="142">
        <v>687</v>
      </c>
      <c r="L18" s="146" t="s">
        <v>199</v>
      </c>
      <c r="M18" s="142" t="s">
        <v>200</v>
      </c>
    </row>
  </sheetData>
  <sheetProtection/>
  <printOptions/>
  <pageMargins left="0.75" right="0.75" top="1" bottom="1" header="0.5" footer="0.5"/>
  <pageSetup horizontalDpi="600" verticalDpi="600" orientation="portrait" r:id="rId3"/>
  <legacyDrawing r:id="rId2"/>
  <oleObjects>
    <oleObject progId="Document" dvAspect="DVASPECT_ICON" shapeId="2262163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6, 2013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2012-10-01T16:41:03Z</cp:lastPrinted>
  <dcterms:created xsi:type="dcterms:W3CDTF">2009-08-25T18:46:26Z</dcterms:created>
  <dcterms:modified xsi:type="dcterms:W3CDTF">2013-05-06T19:57:54Z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20130506</vt:lpwstr>
  </property>
  <property fmtid="{D5CDD505-2E9C-101B-9397-08002B2CF9AE}" pid="6" name="Type">
    <vt:lpwstr>Report</vt:lpwstr>
  </property>
</Properties>
</file>